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valuation\Accompagnement évaluation des acquis des élèves\Cycle 3\NumératieCM1\"/>
    </mc:Choice>
  </mc:AlternateContent>
  <bookViews>
    <workbookView xWindow="240" yWindow="75" windowWidth="20115" windowHeight="7995" activeTab="2"/>
  </bookViews>
  <sheets>
    <sheet name="Résultats des élèves" sheetId="1" r:id="rId1"/>
    <sheet name="Profils individuels" sheetId="2" r:id="rId2"/>
    <sheet name="Profil de la classe" sheetId="3" r:id="rId3"/>
  </sheets>
  <calcPr calcId="162913"/>
</workbook>
</file>

<file path=xl/calcChain.xml><?xml version="1.0" encoding="utf-8"?>
<calcChain xmlns="http://schemas.openxmlformats.org/spreadsheetml/2006/main">
  <c r="P9" i="1" l="1"/>
  <c r="P6" i="1"/>
  <c r="P5" i="1"/>
  <c r="P8" i="1" l="1"/>
  <c r="P7" i="1"/>
  <c r="L65" i="1"/>
  <c r="O66" i="1"/>
  <c r="O65" i="1"/>
  <c r="N66" i="1"/>
  <c r="N65" i="1"/>
  <c r="M65" i="1"/>
  <c r="K66" i="1"/>
  <c r="K65" i="1"/>
  <c r="H66" i="1"/>
  <c r="H65" i="1"/>
  <c r="G66" i="1"/>
  <c r="G65" i="1"/>
  <c r="E66" i="1"/>
  <c r="C66" i="1"/>
  <c r="C65" i="1"/>
  <c r="L66" i="1" l="1"/>
  <c r="J66" i="1"/>
  <c r="J65" i="1"/>
  <c r="I66" i="1"/>
  <c r="I65" i="1"/>
  <c r="F66" i="1"/>
  <c r="F65" i="1"/>
  <c r="D66" i="1"/>
  <c r="D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M66" i="1" l="1"/>
  <c r="E65" i="1"/>
</calcChain>
</file>

<file path=xl/sharedStrings.xml><?xml version="1.0" encoding="utf-8"?>
<sst xmlns="http://schemas.openxmlformats.org/spreadsheetml/2006/main" count="131" uniqueCount="61">
  <si>
    <t>NOMBRES &amp; CALCUL</t>
  </si>
  <si>
    <t>ESPACE &amp; GEOMETRIE</t>
  </si>
  <si>
    <t>GRANDEURS &amp; MESURES</t>
  </si>
  <si>
    <t>Attendu fin cycle : nommer lire, écrire, représenter des nombres entiers</t>
  </si>
  <si>
    <t>Attendu fin cycle : comparer et utiliser des nombres entiers pour dénombrer, ordonner, repérer, comparer.</t>
  </si>
  <si>
    <t>Attendu fin de cycle : calculer avec des nombres entiers.</t>
  </si>
  <si>
    <t>Attendu fin cycle : résoudre des problèmes en utilisant des nombres entiers et le calcul.</t>
  </si>
  <si>
    <t>Atendu fin cycle : reconnaître, nommer, décrire, reproduire, construire quelques figures gémétriques.</t>
  </si>
  <si>
    <t>Attendu fin de cycle : comparer, estimer, mesurer des longueurs, des masses, des contenances, des durées.</t>
  </si>
  <si>
    <t>Interpréter les noms des nombres à l'aide des unités de numération et des écritures arithméthiques.</t>
  </si>
  <si>
    <t>Mémoriser des faits numériques et des procèdures.</t>
  </si>
  <si>
    <t>Mettre en œuvre un algorithme de calcul posé pour l'addition, la soustraction et la multiplication.</t>
  </si>
  <si>
    <t>Construire une figure usuelle sur un support uni connaissant la longueur des côtés.</t>
  </si>
  <si>
    <t>Mesurer des longueurs avec un instrument adapté notamment en reportant une unité.</t>
  </si>
  <si>
    <t>Nom et prénom des élèves</t>
  </si>
  <si>
    <t>PréTest/PostTest</t>
  </si>
  <si>
    <t>NIVEAU</t>
  </si>
  <si>
    <t>SCORE EN %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</si>
  <si>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</si>
  <si>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</si>
  <si>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</si>
  <si>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</si>
  <si>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</si>
  <si>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</si>
  <si>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</si>
  <si>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</si>
  <si>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</si>
  <si>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</si>
  <si>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</si>
  <si>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</si>
  <si>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</si>
  <si>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</si>
  <si>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</si>
  <si>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</si>
  <si>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</si>
  <si>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</si>
  <si>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</si>
  <si>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</si>
  <si>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</si>
  <si>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</si>
  <si>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</si>
  <si>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</si>
  <si>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</si>
  <si>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</si>
  <si>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</si>
  <si>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</si>
  <si>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</si>
  <si>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</si>
  <si>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PréTest</t>
  </si>
  <si>
    <t>PostTest</t>
  </si>
  <si>
    <t>NUMERATIE-CM1</t>
  </si>
  <si>
    <t>PROFIL MOYEN DE LA CLASSE- Prétest</t>
  </si>
  <si>
    <t>PROFIL MOYEN DE LA CLASSE- PostTest</t>
  </si>
  <si>
    <t>Passer d'une représentation à une autre, en particulier associer les noms des nombres à leur écriture chiffrées : lecture des nombres.</t>
  </si>
  <si>
    <t>Passer d'une représentation à une autre, en particulier associer les noms des nombres à leur écriture chiffrées : écriture des nombres.</t>
  </si>
  <si>
    <t>Comparer des nombres.</t>
  </si>
  <si>
    <t>Ranger des nombres.</t>
  </si>
  <si>
    <t>Mettre en œuvre un algorithme de calcul posé pour l'addition.</t>
  </si>
  <si>
    <t>Mettre en œuvre un algorithme de calcul posé pour la soustraction.</t>
  </si>
  <si>
    <t>Résoudre des problèmes en utilisant des nombres entiers et le calcul : choix de l'opération.</t>
  </si>
  <si>
    <t>Résoudre des problèmes en utilisant des nombres entiers et le calcul : procédure personnelle.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</si>
</sst>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textRotation="90" wrapText="1"/>
    </xf>
    <xf numFmtId="0" fontId="0" fillId="12" borderId="1" xfId="0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/>
    <xf numFmtId="1" fontId="0" fillId="15" borderId="1" xfId="0" applyNumberFormat="1" applyFill="1" applyBorder="1" applyAlignment="1">
      <alignment horizontal="center" vertical="center"/>
    </xf>
    <xf numFmtId="1" fontId="0" fillId="14" borderId="1" xfId="0" applyNumberFormat="1" applyFill="1" applyBorder="1" applyAlignment="1">
      <alignment horizontal="center" vertic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11" borderId="8" xfId="0" applyFont="1" applyFill="1" applyBorder="1" applyAlignment="1">
      <alignment horizontal="center" textRotation="90"/>
    </xf>
    <xf numFmtId="0" fontId="1" fillId="11" borderId="9" xfId="0" applyFont="1" applyFill="1" applyBorder="1" applyAlignment="1">
      <alignment horizontal="center" textRotation="90"/>
    </xf>
    <xf numFmtId="0" fontId="1" fillId="11" borderId="10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élèves'!$C$5:$O$5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D8D-4804-9F9E-C935FF6FAF48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élèves'!$C$6:$O$6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DD8D-4804-9F9E-C935FF6FA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68128"/>
        <c:axId val="43169664"/>
      </c:barChart>
      <c:catAx>
        <c:axId val="43168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169664"/>
        <c:crosses val="autoZero"/>
        <c:auto val="1"/>
        <c:lblAlgn val="ctr"/>
        <c:lblOffset val="100"/>
        <c:noMultiLvlLbl val="0"/>
      </c:catAx>
      <c:valAx>
        <c:axId val="4316966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168128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élèves'!$C$23:$O$23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698-4DE9-9050-58BC904A47F3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élèves'!$C$24:$O$24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3698-4DE9-9050-58BC904A4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97088"/>
        <c:axId val="75915264"/>
      </c:barChart>
      <c:catAx>
        <c:axId val="7589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915264"/>
        <c:crosses val="autoZero"/>
        <c:auto val="1"/>
        <c:lblAlgn val="ctr"/>
        <c:lblOffset val="100"/>
        <c:noMultiLvlLbl val="0"/>
      </c:catAx>
      <c:valAx>
        <c:axId val="7591526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970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élèves'!$C$25:$O$25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B32-4115-AB63-9F686A7F3866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élèves'!$C$26:$O$26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B32-4115-AB63-9F686A7F3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99072"/>
        <c:axId val="76900608"/>
      </c:barChart>
      <c:catAx>
        <c:axId val="7689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900608"/>
        <c:crosses val="autoZero"/>
        <c:auto val="1"/>
        <c:lblAlgn val="ctr"/>
        <c:lblOffset val="100"/>
        <c:noMultiLvlLbl val="0"/>
      </c:catAx>
      <c:valAx>
        <c:axId val="7690060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8990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élèves'!$C$27:$O$27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F201-474E-A194-008CBF34E4F3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élèves'!$C$28:$O$28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F201-474E-A194-008CBF34E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17376"/>
        <c:axId val="76935552"/>
      </c:barChart>
      <c:catAx>
        <c:axId val="7691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6935552"/>
        <c:crosses val="autoZero"/>
        <c:auto val="1"/>
        <c:lblAlgn val="ctr"/>
        <c:lblOffset val="100"/>
        <c:noMultiLvlLbl val="0"/>
      </c:catAx>
      <c:valAx>
        <c:axId val="769355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9173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élèves'!$C$29:$O$29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5A6E-4BC7-819E-586828A24172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élèves'!$C$30:$O$30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5A6E-4BC7-819E-586828A24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02432"/>
        <c:axId val="88803968"/>
      </c:barChart>
      <c:catAx>
        <c:axId val="8880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03968"/>
        <c:crosses val="autoZero"/>
        <c:auto val="1"/>
        <c:lblAlgn val="ctr"/>
        <c:lblOffset val="100"/>
        <c:noMultiLvlLbl val="0"/>
      </c:catAx>
      <c:valAx>
        <c:axId val="888039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024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élèves'!$C$31:$O$31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A3B6-4830-BB85-1429C3FEAFB9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élèves'!$C$32:$O$32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A3B6-4830-BB85-1429C3FEA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29312"/>
        <c:axId val="88835200"/>
      </c:barChart>
      <c:catAx>
        <c:axId val="8882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35200"/>
        <c:crosses val="autoZero"/>
        <c:auto val="1"/>
        <c:lblAlgn val="ctr"/>
        <c:lblOffset val="100"/>
        <c:noMultiLvlLbl val="0"/>
      </c:catAx>
      <c:valAx>
        <c:axId val="888352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293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élèves'!$C$33:$O$33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B67-4B05-B848-5E04F8951FFE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élèves'!$C$34:$O$34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3B67-4B05-B848-5E04F8951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64640"/>
        <c:axId val="88866176"/>
      </c:barChart>
      <c:catAx>
        <c:axId val="8886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66176"/>
        <c:crosses val="autoZero"/>
        <c:auto val="1"/>
        <c:lblAlgn val="ctr"/>
        <c:lblOffset val="100"/>
        <c:noMultiLvlLbl val="0"/>
      </c:catAx>
      <c:valAx>
        <c:axId val="888661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646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élèves'!$C$35:$O$35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1655-4140-A2D9-1B2263BF88E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élèves'!$C$36:$O$36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1655-4140-A2D9-1B2263BF8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87680"/>
        <c:axId val="88889216"/>
      </c:barChart>
      <c:catAx>
        <c:axId val="88887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889216"/>
        <c:crosses val="autoZero"/>
        <c:auto val="1"/>
        <c:lblAlgn val="ctr"/>
        <c:lblOffset val="100"/>
        <c:noMultiLvlLbl val="0"/>
      </c:catAx>
      <c:valAx>
        <c:axId val="8888921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8876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élèves'!$C$37:$O$37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F1EF-462F-99AB-BE1F149989B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élèves'!$C$38:$O$38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F1EF-462F-99AB-BE1F14998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22752"/>
        <c:axId val="88928640"/>
      </c:barChart>
      <c:catAx>
        <c:axId val="8892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928640"/>
        <c:crosses val="autoZero"/>
        <c:auto val="1"/>
        <c:lblAlgn val="ctr"/>
        <c:lblOffset val="100"/>
        <c:noMultiLvlLbl val="0"/>
      </c:catAx>
      <c:valAx>
        <c:axId val="889286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227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élèves'!$C$39:$O$39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4D6-45DA-956C-AED3C0E1205F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élèves'!$C$40:$O$40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04D6-45DA-956C-AED3C0E12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45792"/>
        <c:axId val="88947328"/>
      </c:barChart>
      <c:catAx>
        <c:axId val="8894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947328"/>
        <c:crosses val="autoZero"/>
        <c:auto val="1"/>
        <c:lblAlgn val="ctr"/>
        <c:lblOffset val="100"/>
        <c:noMultiLvlLbl val="0"/>
      </c:catAx>
      <c:valAx>
        <c:axId val="889473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4579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élèves'!$C$41:$O$41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D8A-4962-8F35-F8C5A06890A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élèves'!$C$42:$O$42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0D8A-4962-8F35-F8C5A0689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976768"/>
        <c:axId val="88994944"/>
      </c:barChart>
      <c:catAx>
        <c:axId val="88976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8994944"/>
        <c:crosses val="autoZero"/>
        <c:auto val="1"/>
        <c:lblAlgn val="ctr"/>
        <c:lblOffset val="100"/>
        <c:noMultiLvlLbl val="0"/>
      </c:catAx>
      <c:valAx>
        <c:axId val="88994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97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élèves'!$C$7:$O$7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4FED-4BBD-BEDE-5F6F588ADB7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élèves'!$C$8:$O$8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4FED-4BBD-BEDE-5F6F588AD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49120"/>
        <c:axId val="54559104"/>
      </c:barChart>
      <c:catAx>
        <c:axId val="5454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559104"/>
        <c:crosses val="autoZero"/>
        <c:auto val="1"/>
        <c:lblAlgn val="ctr"/>
        <c:lblOffset val="100"/>
        <c:noMultiLvlLbl val="0"/>
      </c:catAx>
      <c:valAx>
        <c:axId val="545591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5491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élèves'!$C$43:$O$43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CC9-4F19-A070-2D7E8F3B4F5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élèves'!$C$44:$O$44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CC9-4F19-A070-2D7E8F3B4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36672"/>
        <c:axId val="89038208"/>
      </c:barChart>
      <c:catAx>
        <c:axId val="89036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038208"/>
        <c:crosses val="autoZero"/>
        <c:auto val="1"/>
        <c:lblAlgn val="ctr"/>
        <c:lblOffset val="100"/>
        <c:noMultiLvlLbl val="0"/>
      </c:catAx>
      <c:valAx>
        <c:axId val="8903820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0366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élèves'!$C$45:$O$45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B878-4875-829A-3ABD957465B4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élèves'!$C$46:$O$46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878-4875-829A-3ABD95746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92864"/>
        <c:axId val="89094400"/>
      </c:barChart>
      <c:catAx>
        <c:axId val="8909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094400"/>
        <c:crosses val="autoZero"/>
        <c:auto val="1"/>
        <c:lblAlgn val="ctr"/>
        <c:lblOffset val="100"/>
        <c:noMultiLvlLbl val="0"/>
      </c:catAx>
      <c:valAx>
        <c:axId val="890944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0928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élèves'!$C$47:$O$47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1AC4-4451-A8B3-BCAB12D5E8FD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élèves'!$C$48:$O$48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1AC4-4451-A8B3-BCAB12D5E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03360"/>
        <c:axId val="89207552"/>
      </c:barChart>
      <c:catAx>
        <c:axId val="8910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207552"/>
        <c:crosses val="autoZero"/>
        <c:auto val="1"/>
        <c:lblAlgn val="ctr"/>
        <c:lblOffset val="100"/>
        <c:noMultiLvlLbl val="0"/>
      </c:catAx>
      <c:valAx>
        <c:axId val="892075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1033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élèves'!$C$49:$O$49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A46C-43CD-BCAF-301E1C74D904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élèves'!$C$50:$O$50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A46C-43CD-BCAF-301E1C74D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28800"/>
        <c:axId val="89230336"/>
      </c:barChart>
      <c:catAx>
        <c:axId val="8922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230336"/>
        <c:crosses val="autoZero"/>
        <c:auto val="1"/>
        <c:lblAlgn val="ctr"/>
        <c:lblOffset val="100"/>
        <c:noMultiLvlLbl val="0"/>
      </c:catAx>
      <c:valAx>
        <c:axId val="892303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2288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élèves'!$C$51:$O$51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4234-4D1A-B53F-391B0DF4B16A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élèves'!$C$52:$O$52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4234-4D1A-B53F-391B0DF4B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30368"/>
        <c:axId val="89531904"/>
      </c:barChart>
      <c:catAx>
        <c:axId val="8953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531904"/>
        <c:crosses val="autoZero"/>
        <c:auto val="1"/>
        <c:lblAlgn val="ctr"/>
        <c:lblOffset val="100"/>
        <c:noMultiLvlLbl val="0"/>
      </c:catAx>
      <c:valAx>
        <c:axId val="895319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303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élèves'!$C$53:$O$53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144F-46E8-B646-DBACCAF6CFFE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élèves'!$C$54:$O$54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144F-46E8-B646-DBACCAF6C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56864"/>
        <c:axId val="89558400"/>
      </c:barChart>
      <c:catAx>
        <c:axId val="89556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9558400"/>
        <c:crosses val="autoZero"/>
        <c:auto val="1"/>
        <c:lblAlgn val="ctr"/>
        <c:lblOffset val="100"/>
        <c:noMultiLvlLbl val="0"/>
      </c:catAx>
      <c:valAx>
        <c:axId val="895584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5568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élèves'!$C$55:$O$55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F8F3-4090-BC5D-97735477F09E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élèves'!$C$56:$O$56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F8F3-4090-BC5D-97735477F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28768"/>
        <c:axId val="90130304"/>
      </c:barChart>
      <c:catAx>
        <c:axId val="9012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130304"/>
        <c:crosses val="autoZero"/>
        <c:auto val="1"/>
        <c:lblAlgn val="ctr"/>
        <c:lblOffset val="100"/>
        <c:noMultiLvlLbl val="0"/>
      </c:catAx>
      <c:valAx>
        <c:axId val="901303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287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27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élèves'!$C$57:$O$57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A686-4BB5-ADBB-F0DA467B401C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élèves'!$C$58:$O$58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A686-4BB5-ADBB-F0DA467B4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9648"/>
        <c:axId val="91296512"/>
      </c:barChart>
      <c:catAx>
        <c:axId val="90139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296512"/>
        <c:crosses val="autoZero"/>
        <c:auto val="1"/>
        <c:lblAlgn val="ctr"/>
        <c:lblOffset val="100"/>
        <c:noMultiLvlLbl val="0"/>
      </c:catAx>
      <c:valAx>
        <c:axId val="9129651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1396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élèves'!$C$57:$O$57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2D57-45FF-B6E5-B7C60D193EF0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élèves'!$C$58:$O$58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2D57-45FF-B6E5-B7C60D19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46432"/>
        <c:axId val="91347968"/>
      </c:barChart>
      <c:catAx>
        <c:axId val="91346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347968"/>
        <c:crosses val="autoZero"/>
        <c:auto val="1"/>
        <c:lblAlgn val="ctr"/>
        <c:lblOffset val="100"/>
        <c:noMultiLvlLbl val="0"/>
      </c:catAx>
      <c:valAx>
        <c:axId val="913479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464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élèves'!$C$61:$O$61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6EB-4935-A1A2-69370FE4B681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élèves'!$C$62:$O$62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06EB-4935-A1A2-69370FE4B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08736"/>
        <c:axId val="91510272"/>
      </c:barChart>
      <c:catAx>
        <c:axId val="91508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510272"/>
        <c:crosses val="autoZero"/>
        <c:auto val="1"/>
        <c:lblAlgn val="ctr"/>
        <c:lblOffset val="100"/>
        <c:noMultiLvlLbl val="0"/>
      </c:catAx>
      <c:valAx>
        <c:axId val="915102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5087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élèves'!$C$9:$O$9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C54A-4EE4-AA0D-CD365D66EE16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élèves'!$C$10:$O$10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C54A-4EE4-AA0D-CD365D66E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74560"/>
        <c:axId val="54676096"/>
      </c:barChart>
      <c:catAx>
        <c:axId val="5467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4676096"/>
        <c:crosses val="autoZero"/>
        <c:auto val="1"/>
        <c:lblAlgn val="ctr"/>
        <c:lblOffset val="100"/>
        <c:noMultiLvlLbl val="0"/>
      </c:catAx>
      <c:valAx>
        <c:axId val="546760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67456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élèves'!$C$63:$O$63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6E6-459F-9288-C10A4637BCF9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élèves'!$C$64:$O$64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36E6-459F-9288-C10A4637B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23328"/>
        <c:axId val="91549696"/>
      </c:barChart>
      <c:catAx>
        <c:axId val="9152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5233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 de la classe CM1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PréTest</c:v>
          </c:tx>
          <c:marker>
            <c:symbol val="none"/>
          </c:marker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élèves'!$C$65:$O$65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7-4F36-97E2-EAFA263BDB4A}"/>
            </c:ext>
          </c:extLst>
        </c:ser>
        <c:ser>
          <c:idx val="1"/>
          <c:order val="1"/>
          <c:tx>
            <c:v>PostTest</c:v>
          </c:tx>
          <c:marker>
            <c:symbol val="none"/>
          </c:marker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élèves'!$C$66:$O$66</c:f>
              <c:numCache>
                <c:formatCode>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17-4F36-97E2-EAFA263BD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79520"/>
        <c:axId val="91581056"/>
      </c:radarChart>
      <c:catAx>
        <c:axId val="915795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1581056"/>
        <c:crosses val="autoZero"/>
        <c:auto val="1"/>
        <c:lblAlgn val="ctr"/>
        <c:lblOffset val="100"/>
        <c:noMultiLvlLbl val="0"/>
      </c:catAx>
      <c:valAx>
        <c:axId val="91581056"/>
        <c:scaling>
          <c:orientation val="minMax"/>
          <c:max val="4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one"/>
        <c:crossAx val="9157952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élèves'!$C$11:$O$11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52D4-4004-B61F-6545C87C0547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élèves'!$C$12:$O$12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52D4-4004-B61F-6545C87C0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17824"/>
        <c:axId val="55895168"/>
      </c:barChart>
      <c:catAx>
        <c:axId val="5471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95168"/>
        <c:crosses val="autoZero"/>
        <c:auto val="1"/>
        <c:lblAlgn val="ctr"/>
        <c:lblOffset val="100"/>
        <c:noMultiLvlLbl val="0"/>
      </c:catAx>
      <c:valAx>
        <c:axId val="558951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71782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élèves'!$C$13:$O$13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8878-4D99-8C97-A065C9FC0EC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élèves'!$C$14:$O$14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8878-4D99-8C97-A065C9FC0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25376"/>
        <c:axId val="63126912"/>
      </c:barChart>
      <c:catAx>
        <c:axId val="63125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126912"/>
        <c:crosses val="autoZero"/>
        <c:auto val="1"/>
        <c:lblAlgn val="ctr"/>
        <c:lblOffset val="100"/>
        <c:noMultiLvlLbl val="0"/>
      </c:catAx>
      <c:valAx>
        <c:axId val="6312691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253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élèves'!$C$15:$O$15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9D93-49E1-B4E6-976189B1CC15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élèves'!$C$16:$O$16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9D93-49E1-B4E6-976189B1C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48416"/>
        <c:axId val="63149952"/>
      </c:barChart>
      <c:catAx>
        <c:axId val="6314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149952"/>
        <c:crosses val="autoZero"/>
        <c:auto val="1"/>
        <c:lblAlgn val="ctr"/>
        <c:lblOffset val="100"/>
        <c:noMultiLvlLbl val="0"/>
      </c:catAx>
      <c:valAx>
        <c:axId val="631499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1484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élèves'!$C$17:$O$17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3A55-400C-854A-5D20A5BE68DA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élèves'!$C$18:$O$18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3A55-400C-854A-5D20A5BE6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10464"/>
        <c:axId val="63340928"/>
      </c:barChart>
      <c:catAx>
        <c:axId val="63310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3340928"/>
        <c:crosses val="autoZero"/>
        <c:auto val="1"/>
        <c:lblAlgn val="ctr"/>
        <c:lblOffset val="100"/>
        <c:noMultiLvlLbl val="0"/>
      </c:catAx>
      <c:valAx>
        <c:axId val="6334092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3104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élèves'!$C$19:$O$19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8739-44C8-854C-FC06998BB7F3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élèves'!$C$20:$O$20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8739-44C8-854C-FC06998BB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97184"/>
        <c:axId val="74398720"/>
      </c:barChart>
      <c:catAx>
        <c:axId val="7439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398720"/>
        <c:crosses val="autoZero"/>
        <c:auto val="1"/>
        <c:lblAlgn val="ctr"/>
        <c:lblOffset val="100"/>
        <c:noMultiLvlLbl val="0"/>
      </c:catAx>
      <c:valAx>
        <c:axId val="743987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39718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élèves'!$C$21:$O$21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796D-42E0-8D05-4F0355A6006B}"/>
            </c:ext>
          </c:extLst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élèves'!$C$3:$O$3</c:f>
              <c:strCache>
                <c:ptCount val="13"/>
                <c:pt idx="0">
                  <c:v>Passer d'une représentation à une autre, en particulier associer les noms des nombres à leur écriture chiffrées : lecture des nombres.</c:v>
                </c:pt>
                <c:pt idx="1">
                  <c:v>Passer d'une représentation à une autre, en particulier associer les noms des nombres à leur écriture chiffrées : écriture des nombres.</c:v>
                </c:pt>
                <c:pt idx="2">
                  <c:v>Interpréter les noms des nombres à l'aide des unités de numération et des écritures arithméthiques.</c:v>
                </c:pt>
                <c:pt idx="3">
                  <c:v>Comparer des nombres.</c:v>
                </c:pt>
                <c:pt idx="4">
                  <c:v>Ranger des nombres.</c:v>
                </c:pt>
                <c:pt idx="5">
                  <c:v>Mémoriser des faits numériques et des procèdures.</c:v>
                </c:pt>
                <c:pt idx="6">
                  <c:v>Mettre en œuvre un algorithme de calcul posé pour l'addition.</c:v>
                </c:pt>
                <c:pt idx="7">
                  <c:v>Mettre en œuvre un algorithme de calcul posé pour la soustraction.</c:v>
                </c:pt>
                <c:pt idx="8">
                  <c:v>Mettre en œuvre un algorithme de calcul posé pour l'addition, la soustraction et la multiplication.</c:v>
                </c:pt>
                <c:pt idx="9">
                  <c:v>Résoudre des problèmes en utilisant des nombres entiers et le calcul : choix de l'opération.</c:v>
                </c:pt>
                <c:pt idx="10">
                  <c:v>Résoudre des problèmes en utilisant des nombres entiers et le calcul : procédure personnelle.</c:v>
                </c:pt>
                <c:pt idx="11">
                  <c:v>Construire une figure usuelle sur un support uni connaissant la longueur des côtés.</c:v>
                </c:pt>
                <c:pt idx="12">
                  <c:v>Mesurer des longueurs avec un instrument adapté notamment en reportant une unité.</c:v>
                </c:pt>
              </c:strCache>
            </c:strRef>
          </c:cat>
          <c:val>
            <c:numRef>
              <c:f>'Résultats des élèves'!$C$22:$O$22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796D-42E0-8D05-4F0355A60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36608"/>
        <c:axId val="74438144"/>
      </c:barChart>
      <c:catAx>
        <c:axId val="74436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4438144"/>
        <c:crosses val="autoZero"/>
        <c:auto val="1"/>
        <c:lblAlgn val="ctr"/>
        <c:lblOffset val="100"/>
        <c:noMultiLvlLbl val="0"/>
      </c:catAx>
      <c:valAx>
        <c:axId val="744381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4366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61912</xdr:rowOff>
    </xdr:from>
    <xdr:to>
      <xdr:col>8</xdr:col>
      <xdr:colOff>733425</xdr:colOff>
      <xdr:row>24</xdr:row>
      <xdr:rowOff>161926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29</xdr:row>
      <xdr:rowOff>14287</xdr:rowOff>
    </xdr:from>
    <xdr:to>
      <xdr:col>9</xdr:col>
      <xdr:colOff>9525</xdr:colOff>
      <xdr:row>54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59</xdr:row>
      <xdr:rowOff>23812</xdr:rowOff>
    </xdr:from>
    <xdr:to>
      <xdr:col>8</xdr:col>
      <xdr:colOff>752475</xdr:colOff>
      <xdr:row>85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38099</xdr:colOff>
      <xdr:row>89</xdr:row>
      <xdr:rowOff>33337</xdr:rowOff>
    </xdr:from>
    <xdr:to>
      <xdr:col>8</xdr:col>
      <xdr:colOff>752474</xdr:colOff>
      <xdr:row>114</xdr:row>
      <xdr:rowOff>161925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119</xdr:row>
      <xdr:rowOff>33336</xdr:rowOff>
    </xdr:from>
    <xdr:to>
      <xdr:col>8</xdr:col>
      <xdr:colOff>714375</xdr:colOff>
      <xdr:row>145</xdr:row>
      <xdr:rowOff>19049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148</xdr:row>
      <xdr:rowOff>185737</xdr:rowOff>
    </xdr:from>
    <xdr:to>
      <xdr:col>9</xdr:col>
      <xdr:colOff>0</xdr:colOff>
      <xdr:row>174</xdr:row>
      <xdr:rowOff>142875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76199</xdr:colOff>
      <xdr:row>179</xdr:row>
      <xdr:rowOff>4761</xdr:rowOff>
    </xdr:from>
    <xdr:to>
      <xdr:col>8</xdr:col>
      <xdr:colOff>752474</xdr:colOff>
      <xdr:row>204</xdr:row>
      <xdr:rowOff>9524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38099</xdr:colOff>
      <xdr:row>209</xdr:row>
      <xdr:rowOff>14286</xdr:rowOff>
    </xdr:from>
    <xdr:to>
      <xdr:col>8</xdr:col>
      <xdr:colOff>752474</xdr:colOff>
      <xdr:row>234</xdr:row>
      <xdr:rowOff>133349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239</xdr:row>
      <xdr:rowOff>4762</xdr:rowOff>
    </xdr:from>
    <xdr:to>
      <xdr:col>8</xdr:col>
      <xdr:colOff>742950</xdr:colOff>
      <xdr:row>265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76199</xdr:colOff>
      <xdr:row>269</xdr:row>
      <xdr:rowOff>23812</xdr:rowOff>
    </xdr:from>
    <xdr:to>
      <xdr:col>8</xdr:col>
      <xdr:colOff>733424</xdr:colOff>
      <xdr:row>295</xdr:row>
      <xdr:rowOff>19050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</xdr:colOff>
      <xdr:row>299</xdr:row>
      <xdr:rowOff>23811</xdr:rowOff>
    </xdr:from>
    <xdr:to>
      <xdr:col>9</xdr:col>
      <xdr:colOff>19050</xdr:colOff>
      <xdr:row>324</xdr:row>
      <xdr:rowOff>161924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38100</xdr:colOff>
      <xdr:row>329</xdr:row>
      <xdr:rowOff>14287</xdr:rowOff>
    </xdr:from>
    <xdr:to>
      <xdr:col>9</xdr:col>
      <xdr:colOff>19050</xdr:colOff>
      <xdr:row>354</xdr:row>
      <xdr:rowOff>180975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76199</xdr:colOff>
      <xdr:row>359</xdr:row>
      <xdr:rowOff>4761</xdr:rowOff>
    </xdr:from>
    <xdr:to>
      <xdr:col>8</xdr:col>
      <xdr:colOff>714374</xdr:colOff>
      <xdr:row>384</xdr:row>
      <xdr:rowOff>161924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76199</xdr:colOff>
      <xdr:row>389</xdr:row>
      <xdr:rowOff>4762</xdr:rowOff>
    </xdr:from>
    <xdr:to>
      <xdr:col>9</xdr:col>
      <xdr:colOff>28574</xdr:colOff>
      <xdr:row>415</xdr:row>
      <xdr:rowOff>19050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76199</xdr:colOff>
      <xdr:row>419</xdr:row>
      <xdr:rowOff>14286</xdr:rowOff>
    </xdr:from>
    <xdr:to>
      <xdr:col>8</xdr:col>
      <xdr:colOff>733424</xdr:colOff>
      <xdr:row>444</xdr:row>
      <xdr:rowOff>171449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47624</xdr:colOff>
      <xdr:row>449</xdr:row>
      <xdr:rowOff>14287</xdr:rowOff>
    </xdr:from>
    <xdr:to>
      <xdr:col>9</xdr:col>
      <xdr:colOff>38099</xdr:colOff>
      <xdr:row>474</xdr:row>
      <xdr:rowOff>161925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28574</xdr:colOff>
      <xdr:row>479</xdr:row>
      <xdr:rowOff>23812</xdr:rowOff>
    </xdr:from>
    <xdr:to>
      <xdr:col>8</xdr:col>
      <xdr:colOff>742949</xdr:colOff>
      <xdr:row>505</xdr:row>
      <xdr:rowOff>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57150</xdr:colOff>
      <xdr:row>509</xdr:row>
      <xdr:rowOff>14286</xdr:rowOff>
    </xdr:from>
    <xdr:to>
      <xdr:col>8</xdr:col>
      <xdr:colOff>704850</xdr:colOff>
      <xdr:row>534</xdr:row>
      <xdr:rowOff>152399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57150</xdr:colOff>
      <xdr:row>538</xdr:row>
      <xdr:rowOff>185736</xdr:rowOff>
    </xdr:from>
    <xdr:to>
      <xdr:col>8</xdr:col>
      <xdr:colOff>742950</xdr:colOff>
      <xdr:row>564</xdr:row>
      <xdr:rowOff>190499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47624</xdr:colOff>
      <xdr:row>569</xdr:row>
      <xdr:rowOff>23811</xdr:rowOff>
    </xdr:from>
    <xdr:to>
      <xdr:col>8</xdr:col>
      <xdr:colOff>723899</xdr:colOff>
      <xdr:row>594</xdr:row>
      <xdr:rowOff>180974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47625</xdr:colOff>
      <xdr:row>599</xdr:row>
      <xdr:rowOff>14286</xdr:rowOff>
    </xdr:from>
    <xdr:to>
      <xdr:col>8</xdr:col>
      <xdr:colOff>733425</xdr:colOff>
      <xdr:row>624</xdr:row>
      <xdr:rowOff>114299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85724</xdr:colOff>
      <xdr:row>629</xdr:row>
      <xdr:rowOff>14287</xdr:rowOff>
    </xdr:from>
    <xdr:to>
      <xdr:col>8</xdr:col>
      <xdr:colOff>742949</xdr:colOff>
      <xdr:row>654</xdr:row>
      <xdr:rowOff>161925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76199</xdr:colOff>
      <xdr:row>659</xdr:row>
      <xdr:rowOff>14286</xdr:rowOff>
    </xdr:from>
    <xdr:to>
      <xdr:col>8</xdr:col>
      <xdr:colOff>752474</xdr:colOff>
      <xdr:row>684</xdr:row>
      <xdr:rowOff>152399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689</xdr:row>
      <xdr:rowOff>14287</xdr:rowOff>
    </xdr:from>
    <xdr:to>
      <xdr:col>8</xdr:col>
      <xdr:colOff>733425</xdr:colOff>
      <xdr:row>714</xdr:row>
      <xdr:rowOff>180975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85724</xdr:colOff>
      <xdr:row>719</xdr:row>
      <xdr:rowOff>23811</xdr:rowOff>
    </xdr:from>
    <xdr:to>
      <xdr:col>8</xdr:col>
      <xdr:colOff>704849</xdr:colOff>
      <xdr:row>745</xdr:row>
      <xdr:rowOff>28574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57150</xdr:colOff>
      <xdr:row>749</xdr:row>
      <xdr:rowOff>42862</xdr:rowOff>
    </xdr:from>
    <xdr:to>
      <xdr:col>8</xdr:col>
      <xdr:colOff>742950</xdr:colOff>
      <xdr:row>774</xdr:row>
      <xdr:rowOff>180975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47624</xdr:colOff>
      <xdr:row>779</xdr:row>
      <xdr:rowOff>14287</xdr:rowOff>
    </xdr:from>
    <xdr:to>
      <xdr:col>9</xdr:col>
      <xdr:colOff>19049</xdr:colOff>
      <xdr:row>804</xdr:row>
      <xdr:rowOff>180975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66674</xdr:colOff>
      <xdr:row>809</xdr:row>
      <xdr:rowOff>4762</xdr:rowOff>
    </xdr:from>
    <xdr:to>
      <xdr:col>8</xdr:col>
      <xdr:colOff>742949</xdr:colOff>
      <xdr:row>835</xdr:row>
      <xdr:rowOff>19050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66675</xdr:colOff>
      <xdr:row>839</xdr:row>
      <xdr:rowOff>14287</xdr:rowOff>
    </xdr:from>
    <xdr:to>
      <xdr:col>8</xdr:col>
      <xdr:colOff>752475</xdr:colOff>
      <xdr:row>864</xdr:row>
      <xdr:rowOff>161925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76199</xdr:colOff>
      <xdr:row>868</xdr:row>
      <xdr:rowOff>176212</xdr:rowOff>
    </xdr:from>
    <xdr:to>
      <xdr:col>8</xdr:col>
      <xdr:colOff>752474</xdr:colOff>
      <xdr:row>894</xdr:row>
      <xdr:rowOff>171450</xdr:rowOff>
    </xdr:to>
    <xdr:graphicFrame macro="">
      <xdr:nvGraphicFramePr>
        <xdr:cNvPr id="32" name="Graphique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2</xdr:row>
      <xdr:rowOff>38100</xdr:rowOff>
    </xdr:from>
    <xdr:to>
      <xdr:col>13</xdr:col>
      <xdr:colOff>714375</xdr:colOff>
      <xdr:row>24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L46" workbookViewId="0">
      <selection activeCell="O16" sqref="O16"/>
    </sheetView>
  </sheetViews>
  <sheetFormatPr baseColWidth="10" defaultRowHeight="15" x14ac:dyDescent="0.25"/>
  <cols>
    <col min="1" max="1" width="34.140625" customWidth="1"/>
    <col min="2" max="2" width="17.5703125" customWidth="1"/>
    <col min="7" max="10" width="17.140625" customWidth="1"/>
    <col min="11" max="12" width="17.5703125" customWidth="1"/>
    <col min="13" max="13" width="18.7109375" customWidth="1"/>
    <col min="14" max="14" width="22.28515625" customWidth="1"/>
    <col min="15" max="15" width="19.7109375" customWidth="1"/>
  </cols>
  <sheetData>
    <row r="1" spans="1:16" ht="33" customHeight="1" x14ac:dyDescent="0.25">
      <c r="A1" s="22" t="s">
        <v>50</v>
      </c>
      <c r="B1" s="23"/>
      <c r="C1" s="32" t="s">
        <v>0</v>
      </c>
      <c r="D1" s="33"/>
      <c r="E1" s="33"/>
      <c r="F1" s="33"/>
      <c r="G1" s="33"/>
      <c r="H1" s="33"/>
      <c r="I1" s="33"/>
      <c r="J1" s="33"/>
      <c r="K1" s="33"/>
      <c r="L1" s="33"/>
      <c r="M1" s="34"/>
      <c r="N1" s="5" t="s">
        <v>1</v>
      </c>
      <c r="O1" s="8" t="s">
        <v>2</v>
      </c>
      <c r="P1" s="28" t="s">
        <v>17</v>
      </c>
    </row>
    <row r="2" spans="1:16" ht="66" customHeight="1" x14ac:dyDescent="0.25">
      <c r="A2" s="24"/>
      <c r="B2" s="25"/>
      <c r="C2" s="31" t="s">
        <v>3</v>
      </c>
      <c r="D2" s="31"/>
      <c r="E2" s="31"/>
      <c r="F2" s="35" t="s">
        <v>4</v>
      </c>
      <c r="G2" s="36"/>
      <c r="H2" s="31" t="s">
        <v>5</v>
      </c>
      <c r="I2" s="31"/>
      <c r="J2" s="31"/>
      <c r="K2" s="31"/>
      <c r="L2" s="35" t="s">
        <v>6</v>
      </c>
      <c r="M2" s="36"/>
      <c r="N2" s="6" t="s">
        <v>7</v>
      </c>
      <c r="O2" s="9" t="s">
        <v>8</v>
      </c>
      <c r="P2" s="29"/>
    </row>
    <row r="3" spans="1:16" ht="181.5" customHeight="1" x14ac:dyDescent="0.25">
      <c r="A3" s="26"/>
      <c r="B3" s="27"/>
      <c r="C3" s="4" t="s">
        <v>53</v>
      </c>
      <c r="D3" s="4" t="s">
        <v>54</v>
      </c>
      <c r="E3" s="4" t="s">
        <v>9</v>
      </c>
      <c r="F3" s="4" t="s">
        <v>55</v>
      </c>
      <c r="G3" s="4" t="s">
        <v>56</v>
      </c>
      <c r="H3" s="4" t="s">
        <v>10</v>
      </c>
      <c r="I3" s="4" t="s">
        <v>57</v>
      </c>
      <c r="J3" s="4" t="s">
        <v>58</v>
      </c>
      <c r="K3" s="4" t="s">
        <v>11</v>
      </c>
      <c r="L3" s="4" t="s">
        <v>59</v>
      </c>
      <c r="M3" s="4" t="s">
        <v>60</v>
      </c>
      <c r="N3" s="7" t="s">
        <v>12</v>
      </c>
      <c r="O3" s="10" t="s">
        <v>13</v>
      </c>
      <c r="P3" s="29"/>
    </row>
    <row r="4" spans="1:16" x14ac:dyDescent="0.25">
      <c r="A4" s="3" t="s">
        <v>14</v>
      </c>
      <c r="B4" s="3" t="s">
        <v>15</v>
      </c>
      <c r="C4" s="3" t="s">
        <v>16</v>
      </c>
      <c r="D4" s="3" t="s">
        <v>16</v>
      </c>
      <c r="E4" s="3" t="s">
        <v>16</v>
      </c>
      <c r="F4" s="3" t="s">
        <v>16</v>
      </c>
      <c r="G4" s="3" t="s">
        <v>16</v>
      </c>
      <c r="H4" s="3" t="s">
        <v>16</v>
      </c>
      <c r="I4" s="3" t="s">
        <v>16</v>
      </c>
      <c r="J4" s="3" t="s">
        <v>16</v>
      </c>
      <c r="K4" s="3" t="s">
        <v>16</v>
      </c>
      <c r="L4" s="3" t="s">
        <v>16</v>
      </c>
      <c r="M4" s="3" t="s">
        <v>16</v>
      </c>
      <c r="N4" s="3" t="s">
        <v>16</v>
      </c>
      <c r="O4" s="3" t="s">
        <v>16</v>
      </c>
      <c r="P4" s="30"/>
    </row>
    <row r="5" spans="1:16" x14ac:dyDescent="0.25">
      <c r="A5" s="19" t="s">
        <v>18</v>
      </c>
      <c r="B5" s="11" t="s">
        <v>48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 t="e">
        <f>SUM(E5:O5/52*100)</f>
        <v>#VALUE!</v>
      </c>
    </row>
    <row r="6" spans="1:16" x14ac:dyDescent="0.25">
      <c r="A6" s="19"/>
      <c r="B6" s="2" t="s">
        <v>49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2">
        <f>SUM(E6:O6)/52*100</f>
        <v>0</v>
      </c>
    </row>
    <row r="7" spans="1:16" x14ac:dyDescent="0.25">
      <c r="A7" s="19" t="s">
        <v>19</v>
      </c>
      <c r="B7" s="11" t="s">
        <v>48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f>SUM(E7:O7)/52*100</f>
        <v>0</v>
      </c>
    </row>
    <row r="8" spans="1:16" x14ac:dyDescent="0.25">
      <c r="A8" s="19"/>
      <c r="B8" s="2" t="s">
        <v>49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2">
        <f>SUM(E8:O8)/52*100</f>
        <v>0</v>
      </c>
    </row>
    <row r="9" spans="1:16" x14ac:dyDescent="0.25">
      <c r="A9" s="19" t="s">
        <v>20</v>
      </c>
      <c r="B9" s="11" t="s">
        <v>48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>
        <f>SUM(E9:O9)/52*100</f>
        <v>0</v>
      </c>
    </row>
    <row r="10" spans="1:16" x14ac:dyDescent="0.25">
      <c r="A10" s="19"/>
      <c r="B10" s="2" t="s">
        <v>49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2">
        <f t="shared" ref="P10:P41" si="0">SUM(C10:O10)/52*100</f>
        <v>0</v>
      </c>
    </row>
    <row r="11" spans="1:16" x14ac:dyDescent="0.25">
      <c r="A11" s="19" t="s">
        <v>21</v>
      </c>
      <c r="B11" s="11" t="s">
        <v>48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>
        <f t="shared" si="0"/>
        <v>0</v>
      </c>
    </row>
    <row r="12" spans="1:16" x14ac:dyDescent="0.25">
      <c r="A12" s="19"/>
      <c r="B12" s="2" t="s">
        <v>49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2">
        <f t="shared" si="0"/>
        <v>0</v>
      </c>
    </row>
    <row r="13" spans="1:16" x14ac:dyDescent="0.25">
      <c r="A13" s="19" t="s">
        <v>22</v>
      </c>
      <c r="B13" s="11" t="s">
        <v>48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0"/>
        <v>0</v>
      </c>
    </row>
    <row r="14" spans="1:16" x14ac:dyDescent="0.25">
      <c r="A14" s="19"/>
      <c r="B14" s="2" t="s">
        <v>49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2">
        <f t="shared" si="0"/>
        <v>0</v>
      </c>
    </row>
    <row r="15" spans="1:16" x14ac:dyDescent="0.25">
      <c r="A15" s="19" t="s">
        <v>23</v>
      </c>
      <c r="B15" s="11" t="s">
        <v>48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</row>
    <row r="16" spans="1:16" x14ac:dyDescent="0.25">
      <c r="A16" s="19"/>
      <c r="B16" s="2" t="s">
        <v>49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2">
        <f t="shared" si="0"/>
        <v>0</v>
      </c>
    </row>
    <row r="17" spans="1:16" x14ac:dyDescent="0.25">
      <c r="A17" s="19" t="s">
        <v>24</v>
      </c>
      <c r="B17" s="11" t="s">
        <v>48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</row>
    <row r="18" spans="1:16" x14ac:dyDescent="0.25">
      <c r="A18" s="19"/>
      <c r="B18" s="2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2">
        <f t="shared" si="0"/>
        <v>0</v>
      </c>
    </row>
    <row r="19" spans="1:16" x14ac:dyDescent="0.25">
      <c r="A19" s="19" t="s">
        <v>25</v>
      </c>
      <c r="B19" s="11" t="s">
        <v>48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</row>
    <row r="20" spans="1:16" x14ac:dyDescent="0.25">
      <c r="A20" s="19"/>
      <c r="B20" s="2" t="s">
        <v>49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2">
        <f t="shared" si="0"/>
        <v>0</v>
      </c>
    </row>
    <row r="21" spans="1:16" x14ac:dyDescent="0.25">
      <c r="A21" s="19" t="s">
        <v>26</v>
      </c>
      <c r="B21" s="11" t="s">
        <v>48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</row>
    <row r="22" spans="1:16" x14ac:dyDescent="0.25">
      <c r="A22" s="19"/>
      <c r="B22" s="2" t="s">
        <v>49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2">
        <f t="shared" si="0"/>
        <v>0</v>
      </c>
    </row>
    <row r="23" spans="1:16" x14ac:dyDescent="0.25">
      <c r="A23" s="19" t="s">
        <v>27</v>
      </c>
      <c r="B23" s="11" t="s">
        <v>48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</row>
    <row r="24" spans="1:16" x14ac:dyDescent="0.25">
      <c r="A24" s="19"/>
      <c r="B24" s="2" t="s">
        <v>49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2">
        <f t="shared" si="0"/>
        <v>0</v>
      </c>
    </row>
    <row r="25" spans="1:16" x14ac:dyDescent="0.25">
      <c r="A25" s="19" t="s">
        <v>28</v>
      </c>
      <c r="B25" s="11" t="s">
        <v>48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</row>
    <row r="26" spans="1:16" x14ac:dyDescent="0.25">
      <c r="A26" s="19"/>
      <c r="B26" s="2" t="s">
        <v>49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2">
        <f t="shared" si="0"/>
        <v>0</v>
      </c>
    </row>
    <row r="27" spans="1:16" x14ac:dyDescent="0.25">
      <c r="A27" s="19" t="s">
        <v>29</v>
      </c>
      <c r="B27" s="11" t="s">
        <v>48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</row>
    <row r="28" spans="1:16" x14ac:dyDescent="0.25">
      <c r="A28" s="19"/>
      <c r="B28" s="2" t="s">
        <v>49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2">
        <f t="shared" si="0"/>
        <v>0</v>
      </c>
    </row>
    <row r="29" spans="1:16" x14ac:dyDescent="0.25">
      <c r="A29" s="19" t="s">
        <v>30</v>
      </c>
      <c r="B29" s="11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</row>
    <row r="30" spans="1:16" x14ac:dyDescent="0.25">
      <c r="A30" s="19"/>
      <c r="B30" s="2" t="s">
        <v>49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2">
        <f t="shared" si="0"/>
        <v>0</v>
      </c>
    </row>
    <row r="31" spans="1:16" x14ac:dyDescent="0.25">
      <c r="A31" s="19" t="s">
        <v>31</v>
      </c>
      <c r="B31" s="11" t="s">
        <v>48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</row>
    <row r="32" spans="1:16" x14ac:dyDescent="0.25">
      <c r="A32" s="19"/>
      <c r="B32" s="2" t="s">
        <v>49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2">
        <f t="shared" si="0"/>
        <v>0</v>
      </c>
    </row>
    <row r="33" spans="1:16" x14ac:dyDescent="0.25">
      <c r="A33" s="19" t="s">
        <v>32</v>
      </c>
      <c r="B33" s="11" t="s">
        <v>48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</row>
    <row r="34" spans="1:16" x14ac:dyDescent="0.25">
      <c r="A34" s="19"/>
      <c r="B34" s="2" t="s">
        <v>49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2">
        <f t="shared" si="0"/>
        <v>0</v>
      </c>
    </row>
    <row r="35" spans="1:16" x14ac:dyDescent="0.25">
      <c r="A35" s="19" t="s">
        <v>33</v>
      </c>
      <c r="B35" s="11" t="s">
        <v>48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</row>
    <row r="36" spans="1:16" x14ac:dyDescent="0.25">
      <c r="A36" s="19"/>
      <c r="B36" s="2" t="s">
        <v>49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2">
        <f t="shared" si="0"/>
        <v>0</v>
      </c>
    </row>
    <row r="37" spans="1:16" x14ac:dyDescent="0.25">
      <c r="A37" s="19" t="s">
        <v>34</v>
      </c>
      <c r="B37" s="11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</row>
    <row r="38" spans="1:16" x14ac:dyDescent="0.25">
      <c r="A38" s="19"/>
      <c r="B38" s="2" t="s">
        <v>49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2">
        <f t="shared" si="0"/>
        <v>0</v>
      </c>
    </row>
    <row r="39" spans="1:16" x14ac:dyDescent="0.25">
      <c r="A39" s="19" t="s">
        <v>35</v>
      </c>
      <c r="B39" s="11" t="s">
        <v>48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</row>
    <row r="40" spans="1:16" x14ac:dyDescent="0.25">
      <c r="A40" s="19"/>
      <c r="B40" s="2" t="s">
        <v>49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2">
        <f t="shared" si="0"/>
        <v>0</v>
      </c>
    </row>
    <row r="41" spans="1:16" x14ac:dyDescent="0.25">
      <c r="A41" s="19" t="s">
        <v>36</v>
      </c>
      <c r="B41" s="11" t="s">
        <v>48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</row>
    <row r="42" spans="1:16" x14ac:dyDescent="0.25">
      <c r="A42" s="19"/>
      <c r="B42" s="2" t="s">
        <v>49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">
        <f t="shared" ref="P42:P64" si="1">SUM(C42:O42)/52*100</f>
        <v>0</v>
      </c>
    </row>
    <row r="43" spans="1:16" x14ac:dyDescent="0.25">
      <c r="A43" s="19" t="s">
        <v>37</v>
      </c>
      <c r="B43" s="11" t="s">
        <v>48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1"/>
        <v>0</v>
      </c>
    </row>
    <row r="44" spans="1:16" x14ac:dyDescent="0.25">
      <c r="A44" s="19"/>
      <c r="B44" s="2" t="s">
        <v>49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2">
        <f t="shared" si="1"/>
        <v>0</v>
      </c>
    </row>
    <row r="45" spans="1:16" x14ac:dyDescent="0.25">
      <c r="A45" s="19" t="s">
        <v>38</v>
      </c>
      <c r="B45" s="11" t="s">
        <v>48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>
        <f t="shared" si="1"/>
        <v>0</v>
      </c>
    </row>
    <row r="46" spans="1:16" x14ac:dyDescent="0.25">
      <c r="A46" s="19"/>
      <c r="B46" s="2" t="s">
        <v>49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2">
        <f t="shared" si="1"/>
        <v>0</v>
      </c>
    </row>
    <row r="47" spans="1:16" x14ac:dyDescent="0.25">
      <c r="A47" s="19" t="s">
        <v>39</v>
      </c>
      <c r="B47" s="11" t="s">
        <v>48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>
        <f t="shared" si="1"/>
        <v>0</v>
      </c>
    </row>
    <row r="48" spans="1:16" x14ac:dyDescent="0.25">
      <c r="A48" s="19"/>
      <c r="B48" s="2" t="s">
        <v>49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">
        <f t="shared" si="1"/>
        <v>0</v>
      </c>
    </row>
    <row r="49" spans="1:16" x14ac:dyDescent="0.25">
      <c r="A49" s="19" t="s">
        <v>40</v>
      </c>
      <c r="B49" s="11" t="s">
        <v>48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>
        <f t="shared" si="1"/>
        <v>0</v>
      </c>
    </row>
    <row r="50" spans="1:16" x14ac:dyDescent="0.25">
      <c r="A50" s="19"/>
      <c r="B50" s="2" t="s">
        <v>49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">
        <f t="shared" si="1"/>
        <v>0</v>
      </c>
    </row>
    <row r="51" spans="1:16" x14ac:dyDescent="0.25">
      <c r="A51" s="19" t="s">
        <v>41</v>
      </c>
      <c r="B51" s="11" t="s">
        <v>48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>
        <f t="shared" si="1"/>
        <v>0</v>
      </c>
    </row>
    <row r="52" spans="1:16" x14ac:dyDescent="0.25">
      <c r="A52" s="19"/>
      <c r="B52" s="2" t="s">
        <v>49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">
        <f t="shared" si="1"/>
        <v>0</v>
      </c>
    </row>
    <row r="53" spans="1:16" x14ac:dyDescent="0.25">
      <c r="A53" s="19" t="s">
        <v>42</v>
      </c>
      <c r="B53" s="11" t="s">
        <v>48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>
        <f t="shared" si="1"/>
        <v>0</v>
      </c>
    </row>
    <row r="54" spans="1:16" x14ac:dyDescent="0.25">
      <c r="A54" s="19"/>
      <c r="B54" s="2" t="s">
        <v>49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">
        <f t="shared" si="1"/>
        <v>0</v>
      </c>
    </row>
    <row r="55" spans="1:16" x14ac:dyDescent="0.25">
      <c r="A55" s="19" t="s">
        <v>43</v>
      </c>
      <c r="B55" s="11" t="s">
        <v>48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>
        <f t="shared" si="1"/>
        <v>0</v>
      </c>
    </row>
    <row r="56" spans="1:16" x14ac:dyDescent="0.25">
      <c r="A56" s="19"/>
      <c r="B56" s="2" t="s">
        <v>49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">
        <f t="shared" si="1"/>
        <v>0</v>
      </c>
    </row>
    <row r="57" spans="1:16" x14ac:dyDescent="0.25">
      <c r="A57" s="19" t="s">
        <v>44</v>
      </c>
      <c r="B57" s="11" t="s">
        <v>48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>
        <f t="shared" si="1"/>
        <v>0</v>
      </c>
    </row>
    <row r="58" spans="1:16" x14ac:dyDescent="0.25">
      <c r="A58" s="19"/>
      <c r="B58" s="2" t="s">
        <v>49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">
        <f t="shared" si="1"/>
        <v>0</v>
      </c>
    </row>
    <row r="59" spans="1:16" x14ac:dyDescent="0.25">
      <c r="A59" s="19" t="s">
        <v>45</v>
      </c>
      <c r="B59" s="11" t="s">
        <v>48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>
        <f t="shared" si="1"/>
        <v>0</v>
      </c>
    </row>
    <row r="60" spans="1:16" x14ac:dyDescent="0.25">
      <c r="A60" s="19"/>
      <c r="B60" s="2" t="s">
        <v>49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">
        <f t="shared" si="1"/>
        <v>0</v>
      </c>
    </row>
    <row r="61" spans="1:16" x14ac:dyDescent="0.25">
      <c r="A61" s="19" t="s">
        <v>46</v>
      </c>
      <c r="B61" s="11" t="s">
        <v>48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>
        <f t="shared" si="1"/>
        <v>0</v>
      </c>
    </row>
    <row r="62" spans="1:16" x14ac:dyDescent="0.25">
      <c r="A62" s="19"/>
      <c r="B62" s="2" t="s">
        <v>49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">
        <f t="shared" si="1"/>
        <v>0</v>
      </c>
    </row>
    <row r="63" spans="1:16" x14ac:dyDescent="0.25">
      <c r="A63" s="19" t="s">
        <v>47</v>
      </c>
      <c r="B63" s="11" t="s">
        <v>48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>
        <f t="shared" si="1"/>
        <v>0</v>
      </c>
    </row>
    <row r="64" spans="1:16" x14ac:dyDescent="0.25">
      <c r="A64" s="19"/>
      <c r="B64" s="2" t="s">
        <v>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">
        <f t="shared" si="1"/>
        <v>0</v>
      </c>
    </row>
    <row r="65" spans="1:16" x14ac:dyDescent="0.25">
      <c r="A65" s="20" t="s">
        <v>51</v>
      </c>
      <c r="B65" s="21"/>
      <c r="C65" s="15" t="e">
        <f t="shared" ref="C65:L65" si="2">AVERAGE(C5,C7,C9,C11,C13,C15,C17,C19,C21,C23,C25,C27,C29,C31,C33,C35,C37,C39,C41,C43,C45,C47,C49,C51,C53,C55,C57,C59,C61,C63)</f>
        <v>#DIV/0!</v>
      </c>
      <c r="D65" s="15" t="e">
        <f t="shared" si="2"/>
        <v>#DIV/0!</v>
      </c>
      <c r="E65" s="15" t="e">
        <f t="shared" si="2"/>
        <v>#DIV/0!</v>
      </c>
      <c r="F65" s="15" t="e">
        <f t="shared" si="2"/>
        <v>#DIV/0!</v>
      </c>
      <c r="G65" s="15" t="e">
        <f t="shared" si="2"/>
        <v>#DIV/0!</v>
      </c>
      <c r="H65" s="15" t="e">
        <f t="shared" si="2"/>
        <v>#DIV/0!</v>
      </c>
      <c r="I65" s="15" t="e">
        <f t="shared" si="2"/>
        <v>#DIV/0!</v>
      </c>
      <c r="J65" s="15" t="e">
        <f t="shared" si="2"/>
        <v>#DIV/0!</v>
      </c>
      <c r="K65" s="15" t="e">
        <f t="shared" si="2"/>
        <v>#DIV/0!</v>
      </c>
      <c r="L65" s="15" t="e">
        <f t="shared" si="2"/>
        <v>#DIV/0!</v>
      </c>
      <c r="M65" s="15" t="e">
        <f>AVERAGE(M5,M7,M9,M11,M13,M15,M17,M19,M21,M23,M25,M27,M29,M31,M33,M35,M37,M39,M41,M43,M45,M47,M49,M51,M53,M55,M59,M61,M63)</f>
        <v>#DIV/0!</v>
      </c>
      <c r="N65" s="15">
        <f>AVERAGE(N5,N7,N9,N11,N13,N15,N17,N19,N21,N23,,N25,N27,N29,N31,N33,N35,N37,N39,N41,N43,N45,N47,N49,N51,N53,N55,N57,N59,N61,N63)</f>
        <v>0</v>
      </c>
      <c r="O65" s="15" t="e">
        <f>AVERAGE(O5,O7,O9,O11,O13,O15,O17,O19,O21,O23,O25,O27,O29,O31,O33,O35,O37,O39,O41,O43,O45,O47,O49,O51,O53,O55,O57,O59,O61,O63)</f>
        <v>#DIV/0!</v>
      </c>
      <c r="P65" s="14"/>
    </row>
    <row r="66" spans="1:16" x14ac:dyDescent="0.25">
      <c r="A66" s="17" t="s">
        <v>52</v>
      </c>
      <c r="B66" s="18"/>
      <c r="C66" s="16" t="e">
        <f>AVERAGE(C6,C8,C10,C12,C14,C16,C18,C20,C22,C24,C26,C28,C30,C32,C34,C36,C38,C40,C42,C44,C46,C48,C50,C52,C54,C56,C58,C60,C62,C64)</f>
        <v>#DIV/0!</v>
      </c>
      <c r="D66" s="16" t="e">
        <f>AVERAGE(D6,D8,D10,D12,D14,D16,D18,D20,D22,D24,D26,D28,D30,D32,D34,D36,D38,D40,D42,D44,D46,D48,D50,D52,D54,D56,D58,D60,D62,D64)</f>
        <v>#DIV/0!</v>
      </c>
      <c r="E66" s="16" t="e">
        <f>AVERAGE(E6,E8,E10,E12,E14,E16,E18,E20,E22,E24,E26,E28,E30,E32,E34,E36,E38,E40,E42,E44,E46,E48,E50,E52,E54,E56,E58,E60,E62,E64)</f>
        <v>#DIV/0!</v>
      </c>
      <c r="F66" s="16" t="e">
        <f>AVERAGE(F6,F8,F10,F12,F14,F16,F18,F20,F22,F24,F26,F28,F30,F32,F34,F36,F38,F40,F42,F44,F46,F48,F50,F52,F54,F56,F58,F60,F62,F64)</f>
        <v>#DIV/0!</v>
      </c>
      <c r="G66" s="16" t="e">
        <f>AVERAGE(G6,G8,G10,G12,G14,G16,G18,G20,G22,G24,G26,G28,G30,G32,G34,G36,G40,G42,G44,G46,G48,G50,G52,G54,G56,G58,G60,G62,G64)</f>
        <v>#DIV/0!</v>
      </c>
      <c r="H66" s="16" t="e">
        <f t="shared" ref="H66:N66" si="3">AVERAGE(H6,H8,H10,H12,H14,H16,H18,H20,H22,H24,H26,H28,H30,H32,H34,H36,H38,H40,H42,H44,H46,H48,H50,H52,H54,H56,H58,H60,H62,H64)</f>
        <v>#DIV/0!</v>
      </c>
      <c r="I66" s="16" t="e">
        <f t="shared" si="3"/>
        <v>#DIV/0!</v>
      </c>
      <c r="J66" s="16" t="e">
        <f t="shared" si="3"/>
        <v>#DIV/0!</v>
      </c>
      <c r="K66" s="16" t="e">
        <f t="shared" si="3"/>
        <v>#DIV/0!</v>
      </c>
      <c r="L66" s="16" t="e">
        <f t="shared" si="3"/>
        <v>#DIV/0!</v>
      </c>
      <c r="M66" s="16" t="e">
        <f t="shared" si="3"/>
        <v>#DIV/0!</v>
      </c>
      <c r="N66" s="16" t="e">
        <f t="shared" si="3"/>
        <v>#DIV/0!</v>
      </c>
      <c r="O66" s="16" t="e">
        <f>AVERAGE(O6,O8,O10,O12,O14,O16,O18,O20,O22,O24,O26,O28,O30,O32,O34,O36,O38,O40,O42,O44,O46,O48,O50,O52,O54,O56,O58,O60,O62,O64)</f>
        <v>#DIV/0!</v>
      </c>
      <c r="P66" s="1"/>
    </row>
  </sheetData>
  <mergeCells count="39">
    <mergeCell ref="A19:A20"/>
    <mergeCell ref="A1:B3"/>
    <mergeCell ref="P1:P4"/>
    <mergeCell ref="A5:A6"/>
    <mergeCell ref="A7:A8"/>
    <mergeCell ref="C2:E2"/>
    <mergeCell ref="H2:K2"/>
    <mergeCell ref="C1:M1"/>
    <mergeCell ref="F2:G2"/>
    <mergeCell ref="L2:M2"/>
    <mergeCell ref="A9:A10"/>
    <mergeCell ref="A11:A12"/>
    <mergeCell ref="A13:A14"/>
    <mergeCell ref="A15:A16"/>
    <mergeCell ref="A17:A18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6:B66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B6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99" sqref="C89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4" sqref="O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des élèves</vt:lpstr>
      <vt:lpstr>Profils individuels</vt:lpstr>
      <vt:lpstr>Profil de la classe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olefebvre</dc:creator>
  <cp:lastModifiedBy>Académie de Grenoble</cp:lastModifiedBy>
  <dcterms:created xsi:type="dcterms:W3CDTF">2017-08-21T09:30:58Z</dcterms:created>
  <dcterms:modified xsi:type="dcterms:W3CDTF">2018-09-05T16:06:13Z</dcterms:modified>
</cp:coreProperties>
</file>