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.xml" ContentType="application/vnd.openxmlformats-officedocument.drawing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Résultats des élèves" sheetId="1" r:id="rId1"/>
    <sheet name="Profils individuels" sheetId="2" r:id="rId2"/>
    <sheet name="Profil de la classe" sheetId="3" r:id="rId3"/>
  </sheets>
  <calcPr calcId="145621"/>
</workbook>
</file>

<file path=xl/calcChain.xml><?xml version="1.0" encoding="utf-8"?>
<calcChain xmlns="http://schemas.openxmlformats.org/spreadsheetml/2006/main">
  <c r="S65" i="1" l="1"/>
  <c r="R65" i="1"/>
  <c r="Q65" i="1"/>
  <c r="O65" i="1"/>
  <c r="N65" i="1"/>
  <c r="M65" i="1"/>
  <c r="I65" i="1"/>
  <c r="G65" i="1"/>
  <c r="F65" i="1"/>
  <c r="E65" i="1"/>
  <c r="D66" i="1"/>
  <c r="D65" i="1"/>
  <c r="S66" i="1"/>
  <c r="R66" i="1"/>
  <c r="O66" i="1"/>
  <c r="N66" i="1"/>
  <c r="M66" i="1"/>
  <c r="J66" i="1"/>
  <c r="I66" i="1"/>
  <c r="G66" i="1"/>
  <c r="F66" i="1"/>
  <c r="E66" i="1"/>
  <c r="C66" i="1"/>
  <c r="C65" i="1"/>
  <c r="P66" i="1"/>
  <c r="P65" i="1"/>
  <c r="L66" i="1"/>
  <c r="L65" i="1"/>
  <c r="K66" i="1"/>
  <c r="K65" i="1"/>
  <c r="H66" i="1"/>
  <c r="H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Q66" i="1" l="1"/>
  <c r="J65" i="1"/>
</calcChain>
</file>

<file path=xl/sharedStrings.xml><?xml version="1.0" encoding="utf-8"?>
<sst xmlns="http://schemas.openxmlformats.org/spreadsheetml/2006/main" count="138" uniqueCount="64">
  <si>
    <t>NOMBRES &amp; CALCUL</t>
  </si>
  <si>
    <t>ESPACE &amp; GEOMETRIE</t>
  </si>
  <si>
    <t>GRANDEURS &amp; MESURES</t>
  </si>
  <si>
    <t>Attendu fin de cycle : calculer avec des nombres entiers.</t>
  </si>
  <si>
    <t>Nom et prénom des élèves</t>
  </si>
  <si>
    <t>PréTest/PostTest</t>
  </si>
  <si>
    <t>NIVEAU</t>
  </si>
  <si>
    <t>SCORE EN %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</si>
  <si>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</si>
  <si>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</si>
  <si>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</si>
  <si>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</si>
  <si>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</si>
  <si>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</si>
  <si>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</si>
  <si>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</si>
  <si>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</si>
  <si>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</si>
  <si>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</si>
  <si>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</si>
  <si>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</si>
  <si>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</si>
  <si>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</si>
  <si>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</si>
  <si>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</si>
  <si>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</si>
  <si>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</si>
  <si>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</si>
  <si>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</si>
  <si>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</si>
  <si>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</si>
  <si>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</si>
  <si>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</si>
  <si>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</si>
  <si>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</si>
  <si>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</si>
  <si>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</si>
  <si>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</si>
  <si>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PréTest</t>
  </si>
  <si>
    <t>PostTest</t>
  </si>
  <si>
    <t>PROFIL MOYEN DE LA CLASSE- Prétest</t>
  </si>
  <si>
    <t>PROFIL MOYEN DE LA CLASSE- PostTest</t>
  </si>
  <si>
    <t>Comparer, ranger, encadrer les grands nombres entiers.</t>
  </si>
  <si>
    <t>Comprendre et utiliser la notion de fractions simples.</t>
  </si>
  <si>
    <t>Calculer mentalement pour obtenir un résultat exact ou évaluer un ordre de grandeur.</t>
  </si>
  <si>
    <t>Attendu fin cycle : résoudre des problèmes en utilisant des fractions simples, les nombres décimaux et le calcul.</t>
  </si>
  <si>
    <t>Résoudre des problèmes relevant des quatre opérations.</t>
  </si>
  <si>
    <t>Attendu fin cycle : utiliser et représenter les grands nombres entiers, des fractions simples, les nombres décimaux.</t>
  </si>
  <si>
    <t>Attendu fin de cycle : reconnaître, nommer, décrire, reproduire, représenter, construire des figures et des solides usuels.</t>
  </si>
  <si>
    <t>Reconnaître, décrire, nommer les solides. Utiliser en situation le vocabulaire : face, arête, sommet.</t>
  </si>
  <si>
    <t>Reconnaître, décrire, nommer des figures géométriques : carré, rectangle, losange, triangle rectangle.</t>
  </si>
  <si>
    <t>Attendu fin de cycle : utiliser le lexique, les unités, les instruments spécifiques des grandeurs.</t>
  </si>
  <si>
    <t>utiliser le lexique, les unités, les instruments spécifiques des grandeurs.</t>
  </si>
  <si>
    <t>NUMERATIE-CM2</t>
  </si>
  <si>
    <t>Associer diverses désignations d'un nombre décimal : dictée nombres.</t>
  </si>
  <si>
    <t>Associer diverses désignations d'un nombre décimal : écriture littérale.</t>
  </si>
  <si>
    <t>Associer diverses désignations d'un nombre décimal : dictée nombres décimaux.</t>
  </si>
  <si>
    <t>Mémoriser des faits numériques et des procèdures élémentaires de calcul : calcul mental.</t>
  </si>
  <si>
    <t>Mémoriser des faits numériques et des procèdures élémentaires de calcul : calculs dictés.</t>
  </si>
  <si>
    <t>Mettre en œuvre un algorithme de calcul posé pour l'addition.</t>
  </si>
  <si>
    <t>Mettre en œuvre un algorithme de calcul posé pour la soustraction.</t>
  </si>
  <si>
    <t>Mettre en œuvre un algorithme de calcul posé pour  la multiplcation.</t>
  </si>
  <si>
    <t>Construire des figures simples ou complexes : rectangle.</t>
  </si>
  <si>
    <t>Construire des figures simples ou complexes : carré.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</si>
</sst>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4" borderId="8" xfId="0" applyFont="1" applyFill="1" applyBorder="1" applyAlignment="1">
      <alignment horizontal="center" vertical="center" textRotation="90" wrapText="1"/>
    </xf>
    <xf numFmtId="0" fontId="2" fillId="7" borderId="8" xfId="0" applyFont="1" applyFill="1" applyBorder="1" applyAlignment="1">
      <alignment horizontal="center" vertical="center" textRotation="90" wrapText="1"/>
    </xf>
    <xf numFmtId="0" fontId="3" fillId="9" borderId="1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textRotation="90" wrapText="1"/>
    </xf>
    <xf numFmtId="0" fontId="0" fillId="12" borderId="1" xfId="0" applyFill="1" applyBorder="1" applyAlignment="1">
      <alignment horizontal="center"/>
    </xf>
    <xf numFmtId="1" fontId="1" fillId="11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1" fontId="0" fillId="14" borderId="1" xfId="0" applyNumberFormat="1" applyFill="1" applyBorder="1" applyAlignment="1">
      <alignment horizontal="center" vertical="center"/>
    </xf>
    <xf numFmtId="1" fontId="0" fillId="13" borderId="1" xfId="0" applyNumberForma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2" fillId="4" borderId="9" xfId="0" applyFont="1" applyFill="1" applyBorder="1" applyAlignment="1">
      <alignment horizontal="center" vertical="center" textRotation="90" wrapText="1"/>
    </xf>
    <xf numFmtId="1" fontId="0" fillId="14" borderId="4" xfId="0" applyNumberFormat="1" applyFill="1" applyBorder="1" applyAlignment="1">
      <alignment horizontal="center"/>
    </xf>
    <xf numFmtId="1" fontId="0" fillId="13" borderId="4" xfId="0" applyNumberFormat="1" applyFill="1" applyBorder="1" applyAlignment="1">
      <alignment horizontal="center"/>
    </xf>
    <xf numFmtId="0" fontId="0" fillId="0" borderId="0" xfId="0" applyBorder="1"/>
    <xf numFmtId="0" fontId="0" fillId="15" borderId="0" xfId="0" applyFill="1" applyBorder="1"/>
    <xf numFmtId="0" fontId="4" fillId="8" borderId="1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14" borderId="4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11" borderId="8" xfId="0" applyFont="1" applyFill="1" applyBorder="1" applyAlignment="1">
      <alignment horizontal="center" textRotation="90"/>
    </xf>
    <xf numFmtId="0" fontId="1" fillId="11" borderId="9" xfId="0" applyFont="1" applyFill="1" applyBorder="1" applyAlignment="1">
      <alignment horizontal="center" textRotation="90"/>
    </xf>
    <xf numFmtId="0" fontId="1" fillId="11" borderId="10" xfId="0" applyFont="1" applyFill="1" applyBorder="1" applyAlignment="1">
      <alignment horizontal="center" textRotation="90"/>
    </xf>
    <xf numFmtId="0" fontId="4" fillId="2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élèves'!$E$5:$S$5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élèves'!$E$6:$S$6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982016"/>
        <c:axId val="79780480"/>
      </c:barChart>
      <c:catAx>
        <c:axId val="4298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79780480"/>
        <c:crosses val="autoZero"/>
        <c:auto val="1"/>
        <c:lblAlgn val="ctr"/>
        <c:lblOffset val="100"/>
        <c:noMultiLvlLbl val="0"/>
      </c:catAx>
      <c:valAx>
        <c:axId val="797804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982016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élèves'!$E$23:$S$23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élèves'!$E$24:$S$24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41376"/>
        <c:axId val="39543168"/>
      </c:barChart>
      <c:catAx>
        <c:axId val="3954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39543168"/>
        <c:crosses val="autoZero"/>
        <c:auto val="1"/>
        <c:lblAlgn val="ctr"/>
        <c:lblOffset val="100"/>
        <c:noMultiLvlLbl val="0"/>
      </c:catAx>
      <c:valAx>
        <c:axId val="395431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413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élèves'!$E$25:$S$25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élèves'!$E$26:$S$26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52128"/>
        <c:axId val="39553664"/>
      </c:barChart>
      <c:catAx>
        <c:axId val="39552128"/>
        <c:scaling>
          <c:orientation val="minMax"/>
        </c:scaling>
        <c:delete val="0"/>
        <c:axPos val="b"/>
        <c:majorTickMark val="out"/>
        <c:minorTickMark val="none"/>
        <c:tickLblPos val="nextTo"/>
        <c:crossAx val="39553664"/>
        <c:crosses val="autoZero"/>
        <c:auto val="1"/>
        <c:lblAlgn val="ctr"/>
        <c:lblOffset val="100"/>
        <c:noMultiLvlLbl val="0"/>
      </c:catAx>
      <c:valAx>
        <c:axId val="3955366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5212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élèves'!$E$27:$S$27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élèves'!$E$28:$S$28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6336"/>
        <c:axId val="39916288"/>
      </c:barChart>
      <c:catAx>
        <c:axId val="39566336"/>
        <c:scaling>
          <c:orientation val="minMax"/>
        </c:scaling>
        <c:delete val="0"/>
        <c:axPos val="b"/>
        <c:majorTickMark val="out"/>
        <c:minorTickMark val="none"/>
        <c:tickLblPos val="nextTo"/>
        <c:crossAx val="39916288"/>
        <c:crosses val="autoZero"/>
        <c:auto val="1"/>
        <c:lblAlgn val="ctr"/>
        <c:lblOffset val="100"/>
        <c:noMultiLvlLbl val="0"/>
      </c:catAx>
      <c:valAx>
        <c:axId val="3991628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663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élèves'!$E$29:$S$29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élèves'!$E$30:$S$30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1632"/>
        <c:axId val="39943168"/>
      </c:barChart>
      <c:catAx>
        <c:axId val="3994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39943168"/>
        <c:crosses val="autoZero"/>
        <c:auto val="1"/>
        <c:lblAlgn val="ctr"/>
        <c:lblOffset val="100"/>
        <c:noMultiLvlLbl val="0"/>
      </c:catAx>
      <c:valAx>
        <c:axId val="399431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416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élèves'!$E$31:$S$31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élèves'!$E$32:$S$32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25536"/>
        <c:axId val="41027072"/>
      </c:barChart>
      <c:catAx>
        <c:axId val="41025536"/>
        <c:scaling>
          <c:orientation val="minMax"/>
        </c:scaling>
        <c:delete val="0"/>
        <c:axPos val="b"/>
        <c:majorTickMark val="out"/>
        <c:minorTickMark val="none"/>
        <c:tickLblPos val="nextTo"/>
        <c:crossAx val="41027072"/>
        <c:crosses val="autoZero"/>
        <c:auto val="1"/>
        <c:lblAlgn val="ctr"/>
        <c:lblOffset val="100"/>
        <c:noMultiLvlLbl val="0"/>
      </c:catAx>
      <c:valAx>
        <c:axId val="410270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255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élèves'!$E$33:$S$33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élèves'!$E$34:$S$34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48320"/>
        <c:axId val="41058304"/>
      </c:barChart>
      <c:catAx>
        <c:axId val="41048320"/>
        <c:scaling>
          <c:orientation val="minMax"/>
        </c:scaling>
        <c:delete val="0"/>
        <c:axPos val="b"/>
        <c:majorTickMark val="out"/>
        <c:minorTickMark val="none"/>
        <c:tickLblPos val="nextTo"/>
        <c:crossAx val="41058304"/>
        <c:crosses val="autoZero"/>
        <c:auto val="1"/>
        <c:lblAlgn val="ctr"/>
        <c:lblOffset val="100"/>
        <c:noMultiLvlLbl val="0"/>
      </c:catAx>
      <c:valAx>
        <c:axId val="410583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483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élèves'!$E$35:$S$35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élèves'!$E$36:$S$36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87744"/>
        <c:axId val="41089280"/>
      </c:barChart>
      <c:catAx>
        <c:axId val="41087744"/>
        <c:scaling>
          <c:orientation val="minMax"/>
        </c:scaling>
        <c:delete val="0"/>
        <c:axPos val="b"/>
        <c:majorTickMark val="out"/>
        <c:minorTickMark val="none"/>
        <c:tickLblPos val="nextTo"/>
        <c:crossAx val="41089280"/>
        <c:crosses val="autoZero"/>
        <c:auto val="1"/>
        <c:lblAlgn val="ctr"/>
        <c:lblOffset val="100"/>
        <c:noMultiLvlLbl val="0"/>
      </c:catAx>
      <c:valAx>
        <c:axId val="4108928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08774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élèves'!$E$37:$S$37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élèves'!$E$38:$S$38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3776"/>
        <c:axId val="41181952"/>
      </c:barChart>
      <c:catAx>
        <c:axId val="4116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41181952"/>
        <c:crosses val="autoZero"/>
        <c:auto val="1"/>
        <c:lblAlgn val="ctr"/>
        <c:lblOffset val="100"/>
        <c:noMultiLvlLbl val="0"/>
      </c:catAx>
      <c:valAx>
        <c:axId val="411819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637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élèves'!$E$39:$S$39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élèves'!$E$40:$S$40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95008"/>
        <c:axId val="41196544"/>
      </c:barChart>
      <c:catAx>
        <c:axId val="41195008"/>
        <c:scaling>
          <c:orientation val="minMax"/>
        </c:scaling>
        <c:delete val="0"/>
        <c:axPos val="b"/>
        <c:majorTickMark val="out"/>
        <c:minorTickMark val="none"/>
        <c:tickLblPos val="nextTo"/>
        <c:crossAx val="41196544"/>
        <c:crosses val="autoZero"/>
        <c:auto val="1"/>
        <c:lblAlgn val="ctr"/>
        <c:lblOffset val="100"/>
        <c:noMultiLvlLbl val="0"/>
      </c:catAx>
      <c:valAx>
        <c:axId val="411965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950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élèves'!$E$41:$S$41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élèves'!$E$42:$S$42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78208"/>
        <c:axId val="42079744"/>
      </c:barChart>
      <c:catAx>
        <c:axId val="4207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42079744"/>
        <c:crosses val="autoZero"/>
        <c:auto val="1"/>
        <c:lblAlgn val="ctr"/>
        <c:lblOffset val="100"/>
        <c:noMultiLvlLbl val="0"/>
      </c:catAx>
      <c:valAx>
        <c:axId val="4207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78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élèves'!$E$7:$S$7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élèves'!$E$8:$S$8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07392"/>
        <c:axId val="115907584"/>
      </c:barChart>
      <c:catAx>
        <c:axId val="91307392"/>
        <c:scaling>
          <c:orientation val="minMax"/>
        </c:scaling>
        <c:delete val="0"/>
        <c:axPos val="b"/>
        <c:majorTickMark val="out"/>
        <c:minorTickMark val="none"/>
        <c:tickLblPos val="nextTo"/>
        <c:crossAx val="115907584"/>
        <c:crosses val="autoZero"/>
        <c:auto val="1"/>
        <c:lblAlgn val="ctr"/>
        <c:lblOffset val="100"/>
        <c:noMultiLvlLbl val="0"/>
      </c:catAx>
      <c:valAx>
        <c:axId val="11590758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0739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élèves'!$E$43:$S$43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élèves'!$E$44:$S$44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2800"/>
        <c:axId val="42115072"/>
      </c:barChart>
      <c:catAx>
        <c:axId val="4209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42115072"/>
        <c:crosses val="autoZero"/>
        <c:auto val="1"/>
        <c:lblAlgn val="ctr"/>
        <c:lblOffset val="100"/>
        <c:noMultiLvlLbl val="0"/>
      </c:catAx>
      <c:valAx>
        <c:axId val="421150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09280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élèves'!$E$45:$S$45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élèves'!$E$46:$S$46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32608"/>
        <c:axId val="42134144"/>
      </c:barChart>
      <c:catAx>
        <c:axId val="42132608"/>
        <c:scaling>
          <c:orientation val="minMax"/>
        </c:scaling>
        <c:delete val="0"/>
        <c:axPos val="b"/>
        <c:majorTickMark val="out"/>
        <c:minorTickMark val="none"/>
        <c:tickLblPos val="nextTo"/>
        <c:crossAx val="42134144"/>
        <c:crosses val="autoZero"/>
        <c:auto val="1"/>
        <c:lblAlgn val="ctr"/>
        <c:lblOffset val="100"/>
        <c:noMultiLvlLbl val="0"/>
      </c:catAx>
      <c:valAx>
        <c:axId val="4213414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3260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élèves'!$E$47:$S$47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élèves'!$E$48:$S$48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51296"/>
        <c:axId val="42165376"/>
      </c:barChart>
      <c:catAx>
        <c:axId val="42151296"/>
        <c:scaling>
          <c:orientation val="minMax"/>
        </c:scaling>
        <c:delete val="0"/>
        <c:axPos val="b"/>
        <c:majorTickMark val="out"/>
        <c:minorTickMark val="none"/>
        <c:tickLblPos val="nextTo"/>
        <c:crossAx val="42165376"/>
        <c:crosses val="autoZero"/>
        <c:auto val="1"/>
        <c:lblAlgn val="ctr"/>
        <c:lblOffset val="100"/>
        <c:noMultiLvlLbl val="0"/>
      </c:catAx>
      <c:valAx>
        <c:axId val="421653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512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élèves'!$E$49:$S$49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élèves'!$E$50:$S$50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74336"/>
        <c:axId val="42175872"/>
      </c:barChart>
      <c:catAx>
        <c:axId val="4217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42175872"/>
        <c:crosses val="autoZero"/>
        <c:auto val="1"/>
        <c:lblAlgn val="ctr"/>
        <c:lblOffset val="100"/>
        <c:noMultiLvlLbl val="0"/>
      </c:catAx>
      <c:valAx>
        <c:axId val="4217587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7433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élèves'!$E$51:$S$51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élèves'!$E$52:$S$52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09664"/>
        <c:axId val="42211200"/>
      </c:barChart>
      <c:catAx>
        <c:axId val="42209664"/>
        <c:scaling>
          <c:orientation val="minMax"/>
        </c:scaling>
        <c:delete val="0"/>
        <c:axPos val="b"/>
        <c:majorTickMark val="out"/>
        <c:minorTickMark val="none"/>
        <c:tickLblPos val="nextTo"/>
        <c:crossAx val="42211200"/>
        <c:crosses val="autoZero"/>
        <c:auto val="1"/>
        <c:lblAlgn val="ctr"/>
        <c:lblOffset val="100"/>
        <c:noMultiLvlLbl val="0"/>
      </c:catAx>
      <c:valAx>
        <c:axId val="4221120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209664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élèves'!$E$53:$S$53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élèves'!$E$54:$S$54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40256"/>
        <c:axId val="42242048"/>
      </c:barChart>
      <c:catAx>
        <c:axId val="42240256"/>
        <c:scaling>
          <c:orientation val="minMax"/>
        </c:scaling>
        <c:delete val="0"/>
        <c:axPos val="b"/>
        <c:majorTickMark val="out"/>
        <c:minorTickMark val="none"/>
        <c:tickLblPos val="nextTo"/>
        <c:crossAx val="42242048"/>
        <c:crosses val="autoZero"/>
        <c:auto val="1"/>
        <c:lblAlgn val="ctr"/>
        <c:lblOffset val="100"/>
        <c:noMultiLvlLbl val="0"/>
      </c:catAx>
      <c:valAx>
        <c:axId val="4224204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24025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élèves'!$E$55:$S$55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élèves'!$E$56:$S$56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63296"/>
        <c:axId val="42264832"/>
      </c:barChart>
      <c:catAx>
        <c:axId val="4226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42264832"/>
        <c:crosses val="autoZero"/>
        <c:auto val="1"/>
        <c:lblAlgn val="ctr"/>
        <c:lblOffset val="100"/>
        <c:noMultiLvlLbl val="0"/>
      </c:catAx>
      <c:valAx>
        <c:axId val="4226483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26329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27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élèves'!$E$57:$S$57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élèves'!$E$58:$S$58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60192"/>
        <c:axId val="42361984"/>
      </c:barChart>
      <c:catAx>
        <c:axId val="42360192"/>
        <c:scaling>
          <c:orientation val="minMax"/>
        </c:scaling>
        <c:delete val="0"/>
        <c:axPos val="b"/>
        <c:majorTickMark val="out"/>
        <c:minorTickMark val="none"/>
        <c:tickLblPos val="nextTo"/>
        <c:crossAx val="42361984"/>
        <c:crosses val="autoZero"/>
        <c:auto val="1"/>
        <c:lblAlgn val="ctr"/>
        <c:lblOffset val="100"/>
        <c:noMultiLvlLbl val="0"/>
      </c:catAx>
      <c:valAx>
        <c:axId val="4236198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6019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élèves'!$E$59:$S$59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élèves'!$E$60:$S$60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99616"/>
        <c:axId val="42401152"/>
      </c:barChart>
      <c:catAx>
        <c:axId val="42399616"/>
        <c:scaling>
          <c:orientation val="minMax"/>
        </c:scaling>
        <c:delete val="0"/>
        <c:axPos val="b"/>
        <c:majorTickMark val="out"/>
        <c:minorTickMark val="none"/>
        <c:tickLblPos val="nextTo"/>
        <c:crossAx val="42401152"/>
        <c:crosses val="autoZero"/>
        <c:auto val="1"/>
        <c:lblAlgn val="ctr"/>
        <c:lblOffset val="100"/>
        <c:noMultiLvlLbl val="0"/>
      </c:catAx>
      <c:valAx>
        <c:axId val="424011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39961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29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élèves'!$E$61:$S$61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élèves'!$E$62:$S$62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9040"/>
        <c:axId val="42440576"/>
      </c:barChart>
      <c:catAx>
        <c:axId val="4243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42440576"/>
        <c:crosses val="autoZero"/>
        <c:auto val="1"/>
        <c:lblAlgn val="ctr"/>
        <c:lblOffset val="100"/>
        <c:noMultiLvlLbl val="0"/>
      </c:catAx>
      <c:valAx>
        <c:axId val="4244057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3904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élèves'!$E$9:$S$9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élèves'!$E$10:$S$10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90368"/>
        <c:axId val="39291904"/>
      </c:barChart>
      <c:catAx>
        <c:axId val="3929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39291904"/>
        <c:crosses val="autoZero"/>
        <c:auto val="1"/>
        <c:lblAlgn val="ctr"/>
        <c:lblOffset val="100"/>
        <c:noMultiLvlLbl val="0"/>
      </c:catAx>
      <c:valAx>
        <c:axId val="3929190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29036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30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élèves'!$E$63:$S$63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élèves'!$E$64:$S$64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3632"/>
        <c:axId val="42459520"/>
      </c:barChart>
      <c:catAx>
        <c:axId val="42453632"/>
        <c:scaling>
          <c:orientation val="minMax"/>
        </c:scaling>
        <c:delete val="0"/>
        <c:axPos val="b"/>
        <c:majorTickMark val="out"/>
        <c:minorTickMark val="none"/>
        <c:tickLblPos val="nextTo"/>
        <c:crossAx val="42459520"/>
        <c:crosses val="autoZero"/>
        <c:auto val="1"/>
        <c:lblAlgn val="ctr"/>
        <c:lblOffset val="100"/>
        <c:noMultiLvlLbl val="0"/>
      </c:catAx>
      <c:valAx>
        <c:axId val="4245952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45363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Profil de la classe CM2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PréTest</c:v>
          </c:tx>
          <c:marker>
            <c:symbol val="none"/>
          </c:marker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élèves'!$E$65:$S$65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PostTest</c:v>
          </c:tx>
          <c:marker>
            <c:symbol val="none"/>
          </c:marker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élèves'!$E$66:$S$66</c:f>
              <c:numCache>
                <c:formatCode>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481152"/>
        <c:axId val="42482688"/>
      </c:radarChart>
      <c:catAx>
        <c:axId val="424811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42482688"/>
        <c:crosses val="autoZero"/>
        <c:auto val="1"/>
        <c:lblAlgn val="ctr"/>
        <c:lblOffset val="100"/>
        <c:noMultiLvlLbl val="0"/>
      </c:catAx>
      <c:valAx>
        <c:axId val="42482688"/>
        <c:scaling>
          <c:orientation val="minMax"/>
          <c:max val="4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one"/>
        <c:crossAx val="42481152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élèves'!$E$11:$S$11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élèves'!$E$12:$S$12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01120"/>
        <c:axId val="39302656"/>
      </c:barChart>
      <c:catAx>
        <c:axId val="39301120"/>
        <c:scaling>
          <c:orientation val="minMax"/>
        </c:scaling>
        <c:delete val="0"/>
        <c:axPos val="b"/>
        <c:majorTickMark val="out"/>
        <c:minorTickMark val="none"/>
        <c:tickLblPos val="nextTo"/>
        <c:crossAx val="39302656"/>
        <c:crosses val="autoZero"/>
        <c:auto val="1"/>
        <c:lblAlgn val="ctr"/>
        <c:lblOffset val="100"/>
        <c:noMultiLvlLbl val="0"/>
      </c:catAx>
      <c:valAx>
        <c:axId val="3930265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30112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élèves'!$E$13:$S$13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élèves'!$E$14:$S$14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15712"/>
        <c:axId val="39370752"/>
      </c:barChart>
      <c:catAx>
        <c:axId val="3931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39370752"/>
        <c:crosses val="autoZero"/>
        <c:auto val="1"/>
        <c:lblAlgn val="ctr"/>
        <c:lblOffset val="100"/>
        <c:noMultiLvlLbl val="0"/>
      </c:catAx>
      <c:valAx>
        <c:axId val="393707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31571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élèves'!$E$15:$S$15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élèves'!$E$16:$S$16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4288"/>
        <c:axId val="39405824"/>
      </c:barChart>
      <c:catAx>
        <c:axId val="39404288"/>
        <c:scaling>
          <c:orientation val="minMax"/>
        </c:scaling>
        <c:delete val="0"/>
        <c:axPos val="b"/>
        <c:majorTickMark val="out"/>
        <c:minorTickMark val="none"/>
        <c:tickLblPos val="nextTo"/>
        <c:crossAx val="39405824"/>
        <c:crosses val="autoZero"/>
        <c:auto val="1"/>
        <c:lblAlgn val="ctr"/>
        <c:lblOffset val="100"/>
        <c:noMultiLvlLbl val="0"/>
      </c:catAx>
      <c:valAx>
        <c:axId val="39405824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0428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élèves'!$E$17:$S$17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élèves'!$E$18:$S$18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22976"/>
        <c:axId val="39424768"/>
      </c:barChart>
      <c:catAx>
        <c:axId val="3942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39424768"/>
        <c:crosses val="autoZero"/>
        <c:auto val="1"/>
        <c:lblAlgn val="ctr"/>
        <c:lblOffset val="100"/>
        <c:noMultiLvlLbl val="0"/>
      </c:catAx>
      <c:valAx>
        <c:axId val="39424768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22976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élèves'!$E$19:$S$19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élèves'!$E$20:$S$20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46400"/>
        <c:axId val="39447936"/>
      </c:barChart>
      <c:catAx>
        <c:axId val="3944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39447936"/>
        <c:crosses val="autoZero"/>
        <c:auto val="1"/>
        <c:lblAlgn val="ctr"/>
        <c:lblOffset val="100"/>
        <c:noMultiLvlLbl val="0"/>
      </c:catAx>
      <c:valAx>
        <c:axId val="3944793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44640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Résultats élève 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PréTest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élèves'!$E$21:$S$21</c:f>
              <c:numCache>
                <c:formatCode>General</c:formatCode>
                <c:ptCount val="15"/>
              </c:numCache>
            </c:numRef>
          </c:val>
        </c:ser>
        <c:ser>
          <c:idx val="1"/>
          <c:order val="1"/>
          <c:tx>
            <c:v>PostTest</c:v>
          </c:tx>
          <c:invertIfNegative val="0"/>
          <c:cat>
            <c:strRef>
              <c:f>'Résultats des élèves'!$D$3:$S$3</c:f>
              <c:strCache>
                <c:ptCount val="16"/>
                <c:pt idx="0">
                  <c:v>Associer diverses désignations d'un nombre décimal : écriture littérale.</c:v>
                </c:pt>
                <c:pt idx="1">
                  <c:v>Associer diverses désignations d'un nombre décimal : dictée nombres décimaux.</c:v>
                </c:pt>
                <c:pt idx="2">
                  <c:v>Comparer, ranger, encadrer les grands nombres entiers.</c:v>
                </c:pt>
                <c:pt idx="3">
                  <c:v>Comprendre et utiliser la notion de fractions simples.</c:v>
                </c:pt>
                <c:pt idx="4">
                  <c:v>Mémoriser des faits numériques et des procèdures élémentaires de calcul : calcul mental.</c:v>
                </c:pt>
                <c:pt idx="5">
                  <c:v>Mémoriser des faits numériques et des procèdures élémentaires de calcul : calculs dictés.</c:v>
                </c:pt>
                <c:pt idx="6">
                  <c:v>Calculer mentalement pour obtenir un résultat exact ou évaluer un ordre de grandeur.</c:v>
                </c:pt>
                <c:pt idx="7">
                  <c:v>Mettre en œuvre un algorithme de calcul posé pour l'addition.</c:v>
                </c:pt>
                <c:pt idx="8">
                  <c:v>Mettre en œuvre un algorithme de calcul posé pour la soustraction.</c:v>
                </c:pt>
                <c:pt idx="9">
                  <c:v>Mettre en œuvre un algorithme de calcul posé pour  la multiplcation.</c:v>
                </c:pt>
                <c:pt idx="10">
                  <c:v>Résoudre des problèmes relevant des quatre opérations.</c:v>
                </c:pt>
                <c:pt idx="11">
                  <c:v>Reconnaître, décrire, nommer les solides. Utiliser en situation le vocabulaire : face, arête, sommet.</c:v>
                </c:pt>
                <c:pt idx="12">
                  <c:v>Construire des figures simples ou complexes : rectangle.</c:v>
                </c:pt>
                <c:pt idx="13">
                  <c:v>Construire des figures simples ou complexes : carré.</c:v>
                </c:pt>
                <c:pt idx="14">
                  <c:v>Reconnaître, décrire, nommer des figures géométriques : carré, rectangle, losange, triangle rectangle.</c:v>
                </c:pt>
                <c:pt idx="15">
                  <c:v>utiliser le lexique, les unités, les instruments spécifiques des grandeurs.</c:v>
                </c:pt>
              </c:strCache>
            </c:strRef>
          </c:cat>
          <c:val>
            <c:numRef>
              <c:f>'Résultats des élèves'!$E$22:$S$22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30880"/>
        <c:axId val="39532416"/>
      </c:barChart>
      <c:catAx>
        <c:axId val="3953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39532416"/>
        <c:crosses val="autoZero"/>
        <c:auto val="1"/>
        <c:lblAlgn val="ctr"/>
        <c:lblOffset val="100"/>
        <c:noMultiLvlLbl val="0"/>
      </c:catAx>
      <c:valAx>
        <c:axId val="39532416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530880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61912</xdr:rowOff>
    </xdr:from>
    <xdr:to>
      <xdr:col>10</xdr:col>
      <xdr:colOff>742950</xdr:colOff>
      <xdr:row>24</xdr:row>
      <xdr:rowOff>161926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29</xdr:row>
      <xdr:rowOff>14287</xdr:rowOff>
    </xdr:from>
    <xdr:to>
      <xdr:col>10</xdr:col>
      <xdr:colOff>752475</xdr:colOff>
      <xdr:row>54</xdr:row>
      <xdr:rowOff>180975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59</xdr:row>
      <xdr:rowOff>23812</xdr:rowOff>
    </xdr:from>
    <xdr:to>
      <xdr:col>10</xdr:col>
      <xdr:colOff>752475</xdr:colOff>
      <xdr:row>85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38099</xdr:colOff>
      <xdr:row>89</xdr:row>
      <xdr:rowOff>33337</xdr:rowOff>
    </xdr:from>
    <xdr:to>
      <xdr:col>10</xdr:col>
      <xdr:colOff>752475</xdr:colOff>
      <xdr:row>114</xdr:row>
      <xdr:rowOff>161925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119</xdr:row>
      <xdr:rowOff>33336</xdr:rowOff>
    </xdr:from>
    <xdr:to>
      <xdr:col>10</xdr:col>
      <xdr:colOff>733425</xdr:colOff>
      <xdr:row>145</xdr:row>
      <xdr:rowOff>19049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57149</xdr:colOff>
      <xdr:row>148</xdr:row>
      <xdr:rowOff>185737</xdr:rowOff>
    </xdr:from>
    <xdr:to>
      <xdr:col>10</xdr:col>
      <xdr:colOff>733424</xdr:colOff>
      <xdr:row>174</xdr:row>
      <xdr:rowOff>142875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76199</xdr:colOff>
      <xdr:row>179</xdr:row>
      <xdr:rowOff>4761</xdr:rowOff>
    </xdr:from>
    <xdr:to>
      <xdr:col>11</xdr:col>
      <xdr:colOff>28575</xdr:colOff>
      <xdr:row>204</xdr:row>
      <xdr:rowOff>9524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38099</xdr:colOff>
      <xdr:row>209</xdr:row>
      <xdr:rowOff>14286</xdr:rowOff>
    </xdr:from>
    <xdr:to>
      <xdr:col>10</xdr:col>
      <xdr:colOff>742950</xdr:colOff>
      <xdr:row>234</xdr:row>
      <xdr:rowOff>133349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57149</xdr:colOff>
      <xdr:row>239</xdr:row>
      <xdr:rowOff>4762</xdr:rowOff>
    </xdr:from>
    <xdr:to>
      <xdr:col>11</xdr:col>
      <xdr:colOff>28574</xdr:colOff>
      <xdr:row>265</xdr:row>
      <xdr:rowOff>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76199</xdr:colOff>
      <xdr:row>269</xdr:row>
      <xdr:rowOff>23812</xdr:rowOff>
    </xdr:from>
    <xdr:to>
      <xdr:col>11</xdr:col>
      <xdr:colOff>9525</xdr:colOff>
      <xdr:row>295</xdr:row>
      <xdr:rowOff>19050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38099</xdr:colOff>
      <xdr:row>299</xdr:row>
      <xdr:rowOff>23811</xdr:rowOff>
    </xdr:from>
    <xdr:to>
      <xdr:col>11</xdr:col>
      <xdr:colOff>9524</xdr:colOff>
      <xdr:row>324</xdr:row>
      <xdr:rowOff>161924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38099</xdr:colOff>
      <xdr:row>329</xdr:row>
      <xdr:rowOff>14287</xdr:rowOff>
    </xdr:from>
    <xdr:to>
      <xdr:col>10</xdr:col>
      <xdr:colOff>752474</xdr:colOff>
      <xdr:row>354</xdr:row>
      <xdr:rowOff>180975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76199</xdr:colOff>
      <xdr:row>359</xdr:row>
      <xdr:rowOff>4761</xdr:rowOff>
    </xdr:from>
    <xdr:to>
      <xdr:col>10</xdr:col>
      <xdr:colOff>752475</xdr:colOff>
      <xdr:row>384</xdr:row>
      <xdr:rowOff>161924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76199</xdr:colOff>
      <xdr:row>389</xdr:row>
      <xdr:rowOff>4762</xdr:rowOff>
    </xdr:from>
    <xdr:to>
      <xdr:col>10</xdr:col>
      <xdr:colOff>752475</xdr:colOff>
      <xdr:row>415</xdr:row>
      <xdr:rowOff>19050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76199</xdr:colOff>
      <xdr:row>419</xdr:row>
      <xdr:rowOff>14286</xdr:rowOff>
    </xdr:from>
    <xdr:to>
      <xdr:col>10</xdr:col>
      <xdr:colOff>752475</xdr:colOff>
      <xdr:row>444</xdr:row>
      <xdr:rowOff>171449</xdr:rowOff>
    </xdr:to>
    <xdr:graphicFrame macro="">
      <xdr:nvGraphicFramePr>
        <xdr:cNvPr id="17" name="Graphique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47624</xdr:colOff>
      <xdr:row>449</xdr:row>
      <xdr:rowOff>14287</xdr:rowOff>
    </xdr:from>
    <xdr:to>
      <xdr:col>10</xdr:col>
      <xdr:colOff>752475</xdr:colOff>
      <xdr:row>474</xdr:row>
      <xdr:rowOff>161925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28574</xdr:colOff>
      <xdr:row>479</xdr:row>
      <xdr:rowOff>23812</xdr:rowOff>
    </xdr:from>
    <xdr:to>
      <xdr:col>10</xdr:col>
      <xdr:colOff>742950</xdr:colOff>
      <xdr:row>505</xdr:row>
      <xdr:rowOff>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57150</xdr:colOff>
      <xdr:row>509</xdr:row>
      <xdr:rowOff>14286</xdr:rowOff>
    </xdr:from>
    <xdr:to>
      <xdr:col>11</xdr:col>
      <xdr:colOff>19050</xdr:colOff>
      <xdr:row>534</xdr:row>
      <xdr:rowOff>152399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57149</xdr:colOff>
      <xdr:row>538</xdr:row>
      <xdr:rowOff>185736</xdr:rowOff>
    </xdr:from>
    <xdr:to>
      <xdr:col>11</xdr:col>
      <xdr:colOff>28574</xdr:colOff>
      <xdr:row>564</xdr:row>
      <xdr:rowOff>190499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47624</xdr:colOff>
      <xdr:row>569</xdr:row>
      <xdr:rowOff>23811</xdr:rowOff>
    </xdr:from>
    <xdr:to>
      <xdr:col>11</xdr:col>
      <xdr:colOff>28575</xdr:colOff>
      <xdr:row>594</xdr:row>
      <xdr:rowOff>180974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47624</xdr:colOff>
      <xdr:row>599</xdr:row>
      <xdr:rowOff>14286</xdr:rowOff>
    </xdr:from>
    <xdr:to>
      <xdr:col>11</xdr:col>
      <xdr:colOff>19049</xdr:colOff>
      <xdr:row>624</xdr:row>
      <xdr:rowOff>114299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85724</xdr:colOff>
      <xdr:row>629</xdr:row>
      <xdr:rowOff>14287</xdr:rowOff>
    </xdr:from>
    <xdr:to>
      <xdr:col>10</xdr:col>
      <xdr:colOff>752475</xdr:colOff>
      <xdr:row>654</xdr:row>
      <xdr:rowOff>161925</xdr:rowOff>
    </xdr:to>
    <xdr:graphicFrame macro="">
      <xdr:nvGraphicFramePr>
        <xdr:cNvPr id="24" name="Graphique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76199</xdr:colOff>
      <xdr:row>659</xdr:row>
      <xdr:rowOff>14286</xdr:rowOff>
    </xdr:from>
    <xdr:to>
      <xdr:col>11</xdr:col>
      <xdr:colOff>19050</xdr:colOff>
      <xdr:row>684</xdr:row>
      <xdr:rowOff>152399</xdr:rowOff>
    </xdr:to>
    <xdr:graphicFrame macro="">
      <xdr:nvGraphicFramePr>
        <xdr:cNvPr id="25" name="Graphique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689</xdr:row>
      <xdr:rowOff>14287</xdr:rowOff>
    </xdr:from>
    <xdr:to>
      <xdr:col>11</xdr:col>
      <xdr:colOff>9525</xdr:colOff>
      <xdr:row>714</xdr:row>
      <xdr:rowOff>180975</xdr:rowOff>
    </xdr:to>
    <xdr:graphicFrame macro="">
      <xdr:nvGraphicFramePr>
        <xdr:cNvPr id="26" name="Graphique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85724</xdr:colOff>
      <xdr:row>719</xdr:row>
      <xdr:rowOff>23811</xdr:rowOff>
    </xdr:from>
    <xdr:to>
      <xdr:col>10</xdr:col>
      <xdr:colOff>733425</xdr:colOff>
      <xdr:row>745</xdr:row>
      <xdr:rowOff>28574</xdr:rowOff>
    </xdr:to>
    <xdr:graphicFrame macro="">
      <xdr:nvGraphicFramePr>
        <xdr:cNvPr id="27" name="Graphique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57150</xdr:colOff>
      <xdr:row>749</xdr:row>
      <xdr:rowOff>42862</xdr:rowOff>
    </xdr:from>
    <xdr:to>
      <xdr:col>10</xdr:col>
      <xdr:colOff>742950</xdr:colOff>
      <xdr:row>774</xdr:row>
      <xdr:rowOff>180975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47624</xdr:colOff>
      <xdr:row>779</xdr:row>
      <xdr:rowOff>14287</xdr:rowOff>
    </xdr:from>
    <xdr:to>
      <xdr:col>11</xdr:col>
      <xdr:colOff>0</xdr:colOff>
      <xdr:row>804</xdr:row>
      <xdr:rowOff>180975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66674</xdr:colOff>
      <xdr:row>809</xdr:row>
      <xdr:rowOff>4762</xdr:rowOff>
    </xdr:from>
    <xdr:to>
      <xdr:col>11</xdr:col>
      <xdr:colOff>9525</xdr:colOff>
      <xdr:row>835</xdr:row>
      <xdr:rowOff>19050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66674</xdr:colOff>
      <xdr:row>839</xdr:row>
      <xdr:rowOff>14287</xdr:rowOff>
    </xdr:from>
    <xdr:to>
      <xdr:col>11</xdr:col>
      <xdr:colOff>19049</xdr:colOff>
      <xdr:row>864</xdr:row>
      <xdr:rowOff>161925</xdr:rowOff>
    </xdr:to>
    <xdr:graphicFrame macro="">
      <xdr:nvGraphicFramePr>
        <xdr:cNvPr id="31" name="Graphique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76199</xdr:colOff>
      <xdr:row>868</xdr:row>
      <xdr:rowOff>176212</xdr:rowOff>
    </xdr:from>
    <xdr:to>
      <xdr:col>10</xdr:col>
      <xdr:colOff>742950</xdr:colOff>
      <xdr:row>894</xdr:row>
      <xdr:rowOff>171450</xdr:rowOff>
    </xdr:to>
    <xdr:graphicFrame macro="">
      <xdr:nvGraphicFramePr>
        <xdr:cNvPr id="32" name="Graphique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</xdr:row>
      <xdr:rowOff>19049</xdr:rowOff>
    </xdr:from>
    <xdr:to>
      <xdr:col>13</xdr:col>
      <xdr:colOff>647700</xdr:colOff>
      <xdr:row>40</xdr:row>
      <xdr:rowOff>85725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topLeftCell="C1" zoomScale="75" zoomScaleNormal="75" workbookViewId="0">
      <selection activeCell="C5" sqref="C5:T6"/>
    </sheetView>
  </sheetViews>
  <sheetFormatPr baseColWidth="10" defaultRowHeight="15" x14ac:dyDescent="0.25"/>
  <cols>
    <col min="1" max="1" width="34.140625" customWidth="1"/>
    <col min="2" max="4" width="17.5703125" customWidth="1"/>
    <col min="5" max="5" width="13.28515625" customWidth="1"/>
    <col min="6" max="6" width="13.42578125" customWidth="1"/>
    <col min="13" max="13" width="14" customWidth="1"/>
    <col min="14" max="14" width="14.7109375" customWidth="1"/>
    <col min="15" max="16" width="13.7109375" customWidth="1"/>
    <col min="17" max="17" width="12.28515625" customWidth="1"/>
    <col min="18" max="18" width="15.42578125" customWidth="1"/>
    <col min="19" max="19" width="14.5703125" customWidth="1"/>
  </cols>
  <sheetData>
    <row r="1" spans="1:20" ht="33" customHeight="1" x14ac:dyDescent="0.25">
      <c r="A1" s="33" t="s">
        <v>53</v>
      </c>
      <c r="B1" s="34"/>
      <c r="C1" s="42" t="s">
        <v>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22" t="s">
        <v>1</v>
      </c>
      <c r="P1" s="23"/>
      <c r="Q1" s="23"/>
      <c r="R1" s="24"/>
      <c r="S1" s="21" t="s">
        <v>2</v>
      </c>
      <c r="T1" s="39" t="s">
        <v>7</v>
      </c>
    </row>
    <row r="2" spans="1:20" ht="66" customHeight="1" x14ac:dyDescent="0.25">
      <c r="A2" s="35"/>
      <c r="B2" s="36"/>
      <c r="C2" s="45" t="s">
        <v>47</v>
      </c>
      <c r="D2" s="46"/>
      <c r="E2" s="46"/>
      <c r="F2" s="46"/>
      <c r="G2" s="47"/>
      <c r="H2" s="48" t="s">
        <v>3</v>
      </c>
      <c r="I2" s="49"/>
      <c r="J2" s="49"/>
      <c r="K2" s="49"/>
      <c r="L2" s="49"/>
      <c r="M2" s="50"/>
      <c r="N2" s="14" t="s">
        <v>45</v>
      </c>
      <c r="O2" s="25" t="s">
        <v>48</v>
      </c>
      <c r="P2" s="26"/>
      <c r="Q2" s="26"/>
      <c r="R2" s="27"/>
      <c r="S2" s="5" t="s">
        <v>51</v>
      </c>
      <c r="T2" s="40"/>
    </row>
    <row r="3" spans="1:20" ht="181.5" customHeight="1" x14ac:dyDescent="0.25">
      <c r="A3" s="37"/>
      <c r="B3" s="38"/>
      <c r="C3" s="3" t="s">
        <v>54</v>
      </c>
      <c r="D3" s="3" t="s">
        <v>55</v>
      </c>
      <c r="E3" s="51" t="s">
        <v>56</v>
      </c>
      <c r="F3" s="15" t="s">
        <v>42</v>
      </c>
      <c r="G3" s="3" t="s">
        <v>43</v>
      </c>
      <c r="H3" s="3" t="s">
        <v>57</v>
      </c>
      <c r="I3" s="3" t="s">
        <v>58</v>
      </c>
      <c r="J3" s="3" t="s">
        <v>44</v>
      </c>
      <c r="K3" s="3" t="s">
        <v>59</v>
      </c>
      <c r="L3" s="3" t="s">
        <v>60</v>
      </c>
      <c r="M3" s="3" t="s">
        <v>61</v>
      </c>
      <c r="N3" s="16" t="s">
        <v>46</v>
      </c>
      <c r="O3" s="4" t="s">
        <v>49</v>
      </c>
      <c r="P3" s="4" t="s">
        <v>62</v>
      </c>
      <c r="Q3" s="4" t="s">
        <v>63</v>
      </c>
      <c r="R3" s="4" t="s">
        <v>50</v>
      </c>
      <c r="S3" s="6" t="s">
        <v>52</v>
      </c>
      <c r="T3" s="40"/>
    </row>
    <row r="4" spans="1:20" x14ac:dyDescent="0.25">
      <c r="A4" s="2" t="s">
        <v>4</v>
      </c>
      <c r="B4" s="2" t="s">
        <v>5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6</v>
      </c>
      <c r="M4" s="2" t="s">
        <v>6</v>
      </c>
      <c r="N4" s="2" t="s">
        <v>6</v>
      </c>
      <c r="O4" s="2" t="s">
        <v>6</v>
      </c>
      <c r="P4" s="2" t="s">
        <v>6</v>
      </c>
      <c r="Q4" s="2" t="s">
        <v>6</v>
      </c>
      <c r="R4" s="2" t="s">
        <v>6</v>
      </c>
      <c r="S4" s="2" t="s">
        <v>6</v>
      </c>
      <c r="T4" s="41"/>
    </row>
    <row r="5" spans="1:20" x14ac:dyDescent="0.25">
      <c r="A5" s="28" t="s">
        <v>8</v>
      </c>
      <c r="B5" s="7" t="s">
        <v>38</v>
      </c>
      <c r="C5" s="7"/>
      <c r="D5" s="7"/>
      <c r="E5" s="7"/>
      <c r="F5" s="7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8"/>
    </row>
    <row r="6" spans="1:20" x14ac:dyDescent="0.25">
      <c r="A6" s="28"/>
      <c r="B6" s="1" t="s">
        <v>39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"/>
    </row>
    <row r="7" spans="1:20" x14ac:dyDescent="0.25">
      <c r="A7" s="28" t="s">
        <v>9</v>
      </c>
      <c r="B7" s="7" t="s">
        <v>38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>
        <f>SUM(C7:S7)/68*100</f>
        <v>0</v>
      </c>
    </row>
    <row r="8" spans="1:20" x14ac:dyDescent="0.25">
      <c r="A8" s="28"/>
      <c r="B8" s="1" t="s">
        <v>39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8">
        <f>SUM(C8:S8)/68*100</f>
        <v>0</v>
      </c>
    </row>
    <row r="9" spans="1:20" x14ac:dyDescent="0.25">
      <c r="A9" s="28" t="s">
        <v>10</v>
      </c>
      <c r="B9" s="7" t="s">
        <v>38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>
        <f>SUM(C9:S9)/68*100</f>
        <v>0</v>
      </c>
    </row>
    <row r="10" spans="1:20" x14ac:dyDescent="0.25">
      <c r="A10" s="28"/>
      <c r="B10" s="1" t="s">
        <v>39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8">
        <f>SUM(C10:S10)/68*100</f>
        <v>0</v>
      </c>
    </row>
    <row r="11" spans="1:20" x14ac:dyDescent="0.25">
      <c r="A11" s="28" t="s">
        <v>11</v>
      </c>
      <c r="B11" s="7" t="s">
        <v>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>
        <f>SUM(C11:S11)/68*100</f>
        <v>0</v>
      </c>
    </row>
    <row r="12" spans="1:20" x14ac:dyDescent="0.25">
      <c r="A12" s="28"/>
      <c r="B12" s="1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>
        <f>SUM(C12:S12)/68*100</f>
        <v>0</v>
      </c>
    </row>
    <row r="13" spans="1:20" x14ac:dyDescent="0.25">
      <c r="A13" s="28" t="s">
        <v>12</v>
      </c>
      <c r="B13" s="7" t="s">
        <v>38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>
        <f>SUM(C13:S13)/68*100</f>
        <v>0</v>
      </c>
    </row>
    <row r="14" spans="1:20" x14ac:dyDescent="0.25">
      <c r="A14" s="28"/>
      <c r="B14" s="1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>
        <f>SUM(C14:S14)/68*100</f>
        <v>0</v>
      </c>
    </row>
    <row r="15" spans="1:20" x14ac:dyDescent="0.25">
      <c r="A15" s="28" t="s">
        <v>13</v>
      </c>
      <c r="B15" s="7" t="s">
        <v>38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>
        <f>SUM(C15:S15)/68*100</f>
        <v>0</v>
      </c>
    </row>
    <row r="16" spans="1:20" x14ac:dyDescent="0.25">
      <c r="A16" s="28"/>
      <c r="B16" s="1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>
        <f>SUM(C16:S16)/68*100</f>
        <v>0</v>
      </c>
    </row>
    <row r="17" spans="1:20" x14ac:dyDescent="0.25">
      <c r="A17" s="28" t="s">
        <v>14</v>
      </c>
      <c r="B17" s="7" t="s">
        <v>38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>
        <f>SUM(C17:S17)/68*100</f>
        <v>0</v>
      </c>
    </row>
    <row r="18" spans="1:20" x14ac:dyDescent="0.25">
      <c r="A18" s="28"/>
      <c r="B18" s="1" t="s">
        <v>39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>
        <f>SUM(C18:S18)/68*100</f>
        <v>0</v>
      </c>
    </row>
    <row r="19" spans="1:20" x14ac:dyDescent="0.25">
      <c r="A19" s="28" t="s">
        <v>15</v>
      </c>
      <c r="B19" s="7" t="s">
        <v>38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>
        <f>SUM(C19:S19)/68*100</f>
        <v>0</v>
      </c>
    </row>
    <row r="20" spans="1:20" x14ac:dyDescent="0.25">
      <c r="A20" s="28"/>
      <c r="B20" s="1" t="s">
        <v>39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>
        <f>SUM(C20:S20)/68*100</f>
        <v>0</v>
      </c>
    </row>
    <row r="21" spans="1:20" x14ac:dyDescent="0.25">
      <c r="A21" s="28" t="s">
        <v>16</v>
      </c>
      <c r="B21" s="7" t="s">
        <v>38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>
        <f>SUM(C21:S21)/68*100</f>
        <v>0</v>
      </c>
    </row>
    <row r="22" spans="1:20" x14ac:dyDescent="0.25">
      <c r="A22" s="28"/>
      <c r="B22" s="1" t="s">
        <v>39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8">
        <f>SUM(C22:S22)/68*100</f>
        <v>0</v>
      </c>
    </row>
    <row r="23" spans="1:20" x14ac:dyDescent="0.25">
      <c r="A23" s="28" t="s">
        <v>17</v>
      </c>
      <c r="B23" s="7" t="s">
        <v>38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>
        <f>SUM(C23:S23)/68*100</f>
        <v>0</v>
      </c>
    </row>
    <row r="24" spans="1:20" x14ac:dyDescent="0.25">
      <c r="A24" s="28"/>
      <c r="B24" s="1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8">
        <f>SUM(C24:S24)/68*100</f>
        <v>0</v>
      </c>
    </row>
    <row r="25" spans="1:20" x14ac:dyDescent="0.25">
      <c r="A25" s="28" t="s">
        <v>18</v>
      </c>
      <c r="B25" s="7" t="s">
        <v>38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8">
        <f>SUM(C25:S25)/68*100</f>
        <v>0</v>
      </c>
    </row>
    <row r="26" spans="1:20" x14ac:dyDescent="0.25">
      <c r="A26" s="28"/>
      <c r="B26" s="1" t="s">
        <v>39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8">
        <f>SUM(C26:S26)/68*100</f>
        <v>0</v>
      </c>
    </row>
    <row r="27" spans="1:20" x14ac:dyDescent="0.25">
      <c r="A27" s="28" t="s">
        <v>19</v>
      </c>
      <c r="B27" s="7" t="s">
        <v>38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>
        <f>SUM(C27:S27)/68*100</f>
        <v>0</v>
      </c>
    </row>
    <row r="28" spans="1:20" x14ac:dyDescent="0.25">
      <c r="A28" s="28"/>
      <c r="B28" s="1" t="s">
        <v>39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>
        <f>SUM(C28:S28)/68*100</f>
        <v>0</v>
      </c>
    </row>
    <row r="29" spans="1:20" x14ac:dyDescent="0.25">
      <c r="A29" s="28" t="s">
        <v>20</v>
      </c>
      <c r="B29" s="7" t="s">
        <v>38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>
        <f>SUM(C29:S29)/68*100</f>
        <v>0</v>
      </c>
    </row>
    <row r="30" spans="1:20" x14ac:dyDescent="0.25">
      <c r="A30" s="28"/>
      <c r="B30" s="1" t="s">
        <v>39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8">
        <f>SUM(C30:S30)/68*100</f>
        <v>0</v>
      </c>
    </row>
    <row r="31" spans="1:20" x14ac:dyDescent="0.25">
      <c r="A31" s="28" t="s">
        <v>21</v>
      </c>
      <c r="B31" s="7" t="s">
        <v>38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>
        <f>SUM(C31:S31)/68*100</f>
        <v>0</v>
      </c>
    </row>
    <row r="32" spans="1:20" x14ac:dyDescent="0.25">
      <c r="A32" s="28"/>
      <c r="B32" s="1" t="s">
        <v>39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8">
        <f>SUM(C32:S32)/68*100</f>
        <v>0</v>
      </c>
    </row>
    <row r="33" spans="1:20" x14ac:dyDescent="0.25">
      <c r="A33" s="28" t="s">
        <v>22</v>
      </c>
      <c r="B33" s="7" t="s">
        <v>38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8">
        <f>SUM(C33:S33)/68*100</f>
        <v>0</v>
      </c>
    </row>
    <row r="34" spans="1:20" x14ac:dyDescent="0.25">
      <c r="A34" s="28"/>
      <c r="B34" s="1" t="s">
        <v>39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8">
        <f>SUM(C34:S34)/68*100</f>
        <v>0</v>
      </c>
    </row>
    <row r="35" spans="1:20" x14ac:dyDescent="0.25">
      <c r="A35" s="28" t="s">
        <v>23</v>
      </c>
      <c r="B35" s="7" t="s">
        <v>38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>
        <f>SUM(C35:S35)/68*100</f>
        <v>0</v>
      </c>
    </row>
    <row r="36" spans="1:20" x14ac:dyDescent="0.25">
      <c r="A36" s="28"/>
      <c r="B36" s="1" t="s">
        <v>39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8">
        <f>SUM(C36:S36)/68*100</f>
        <v>0</v>
      </c>
    </row>
    <row r="37" spans="1:20" x14ac:dyDescent="0.25">
      <c r="A37" s="28" t="s">
        <v>24</v>
      </c>
      <c r="B37" s="7" t="s">
        <v>38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>
        <f>SUM(C37:S37)/68*100</f>
        <v>0</v>
      </c>
    </row>
    <row r="38" spans="1:20" x14ac:dyDescent="0.25">
      <c r="A38" s="28"/>
      <c r="B38" s="1" t="s">
        <v>39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">
        <f>SUM(C38:S38)/68*100</f>
        <v>0</v>
      </c>
    </row>
    <row r="39" spans="1:20" x14ac:dyDescent="0.25">
      <c r="A39" s="28" t="s">
        <v>25</v>
      </c>
      <c r="B39" s="7" t="s">
        <v>38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8">
        <f>SUM(C39:S39)/68*100</f>
        <v>0</v>
      </c>
    </row>
    <row r="40" spans="1:20" x14ac:dyDescent="0.25">
      <c r="A40" s="28"/>
      <c r="B40" s="1" t="s">
        <v>39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8">
        <f>SUM(C40:S40)/68*100</f>
        <v>0</v>
      </c>
    </row>
    <row r="41" spans="1:20" x14ac:dyDescent="0.25">
      <c r="A41" s="28" t="s">
        <v>26</v>
      </c>
      <c r="B41" s="7" t="s">
        <v>38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8">
        <f>SUM(C41:S41)/68*100</f>
        <v>0</v>
      </c>
    </row>
    <row r="42" spans="1:20" x14ac:dyDescent="0.25">
      <c r="A42" s="28"/>
      <c r="B42" s="1" t="s">
        <v>39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8">
        <f>SUM(C42:S42)/68*100</f>
        <v>0</v>
      </c>
    </row>
    <row r="43" spans="1:20" x14ac:dyDescent="0.25">
      <c r="A43" s="28" t="s">
        <v>27</v>
      </c>
      <c r="B43" s="7" t="s">
        <v>38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8">
        <f>SUM(C43:S43)/68*100</f>
        <v>0</v>
      </c>
    </row>
    <row r="44" spans="1:20" x14ac:dyDescent="0.25">
      <c r="A44" s="28"/>
      <c r="B44" s="1" t="s">
        <v>39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8">
        <f>SUM(C44:S44)/68*100</f>
        <v>0</v>
      </c>
    </row>
    <row r="45" spans="1:20" x14ac:dyDescent="0.25">
      <c r="A45" s="28" t="s">
        <v>28</v>
      </c>
      <c r="B45" s="7" t="s">
        <v>38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8">
        <f>SUM(C45:S45)/68*100</f>
        <v>0</v>
      </c>
    </row>
    <row r="46" spans="1:20" x14ac:dyDescent="0.25">
      <c r="A46" s="28"/>
      <c r="B46" s="1" t="s">
        <v>39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8">
        <f>SUM(C46:S46)/68*100</f>
        <v>0</v>
      </c>
    </row>
    <row r="47" spans="1:20" x14ac:dyDescent="0.25">
      <c r="A47" s="28" t="s">
        <v>29</v>
      </c>
      <c r="B47" s="7" t="s">
        <v>38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8">
        <f>SUM(C47:S47)/68*100</f>
        <v>0</v>
      </c>
    </row>
    <row r="48" spans="1:20" x14ac:dyDescent="0.25">
      <c r="A48" s="28"/>
      <c r="B48" s="1" t="s">
        <v>39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8">
        <f>SUM(C48:S48)/68*100</f>
        <v>0</v>
      </c>
    </row>
    <row r="49" spans="1:20" x14ac:dyDescent="0.25">
      <c r="A49" s="28" t="s">
        <v>30</v>
      </c>
      <c r="B49" s="7" t="s">
        <v>38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8">
        <f>SUM(C49:S49)/68*100</f>
        <v>0</v>
      </c>
    </row>
    <row r="50" spans="1:20" x14ac:dyDescent="0.25">
      <c r="A50" s="28"/>
      <c r="B50" s="1" t="s">
        <v>39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8">
        <f>SUM(C50:S50)/68*100</f>
        <v>0</v>
      </c>
    </row>
    <row r="51" spans="1:20" x14ac:dyDescent="0.25">
      <c r="A51" s="28" t="s">
        <v>31</v>
      </c>
      <c r="B51" s="7" t="s">
        <v>38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8">
        <f>SUM(C51:S51)/68*100</f>
        <v>0</v>
      </c>
    </row>
    <row r="52" spans="1:20" x14ac:dyDescent="0.25">
      <c r="A52" s="28"/>
      <c r="B52" s="1" t="s">
        <v>39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8">
        <f>SUM(C52:S52)/68*100</f>
        <v>0</v>
      </c>
    </row>
    <row r="53" spans="1:20" x14ac:dyDescent="0.25">
      <c r="A53" s="28" t="s">
        <v>32</v>
      </c>
      <c r="B53" s="7" t="s">
        <v>38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8">
        <f>SUM(C53:S53)/68*100</f>
        <v>0</v>
      </c>
    </row>
    <row r="54" spans="1:20" x14ac:dyDescent="0.25">
      <c r="A54" s="28"/>
      <c r="B54" s="1" t="s">
        <v>39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8">
        <f>SUM(C54:S54)/68*100</f>
        <v>0</v>
      </c>
    </row>
    <row r="55" spans="1:20" x14ac:dyDescent="0.25">
      <c r="A55" s="28" t="s">
        <v>33</v>
      </c>
      <c r="B55" s="7" t="s">
        <v>38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8">
        <f>SUM(C55:S55)/68*100</f>
        <v>0</v>
      </c>
    </row>
    <row r="56" spans="1:20" x14ac:dyDescent="0.25">
      <c r="A56" s="28"/>
      <c r="B56" s="1" t="s">
        <v>39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8">
        <f>SUM(C56:S56)/68*100</f>
        <v>0</v>
      </c>
    </row>
    <row r="57" spans="1:20" x14ac:dyDescent="0.25">
      <c r="A57" s="28" t="s">
        <v>34</v>
      </c>
      <c r="B57" s="7" t="s">
        <v>38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8">
        <f>SUM(C57:S57)/68*100</f>
        <v>0</v>
      </c>
    </row>
    <row r="58" spans="1:20" x14ac:dyDescent="0.25">
      <c r="A58" s="28"/>
      <c r="B58" s="1" t="s">
        <v>39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8">
        <f>SUM(C58:S58)/68*100</f>
        <v>0</v>
      </c>
    </row>
    <row r="59" spans="1:20" x14ac:dyDescent="0.25">
      <c r="A59" s="28" t="s">
        <v>35</v>
      </c>
      <c r="B59" s="7" t="s">
        <v>38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8">
        <f>SUM(C59:S59)/68*100</f>
        <v>0</v>
      </c>
    </row>
    <row r="60" spans="1:20" x14ac:dyDescent="0.25">
      <c r="A60" s="28"/>
      <c r="B60" s="1" t="s">
        <v>39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8">
        <f>SUM(C60:S60)/68*100</f>
        <v>0</v>
      </c>
    </row>
    <row r="61" spans="1:20" x14ac:dyDescent="0.25">
      <c r="A61" s="28" t="s">
        <v>36</v>
      </c>
      <c r="B61" s="7" t="s">
        <v>38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8">
        <f>SUM(C61:S61)/68*100</f>
        <v>0</v>
      </c>
    </row>
    <row r="62" spans="1:20" x14ac:dyDescent="0.25">
      <c r="A62" s="28"/>
      <c r="B62" s="1" t="s">
        <v>39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8">
        <f>SUM(C62:S62)/68*100</f>
        <v>0</v>
      </c>
    </row>
    <row r="63" spans="1:20" x14ac:dyDescent="0.25">
      <c r="A63" s="28" t="s">
        <v>37</v>
      </c>
      <c r="B63" s="7" t="s">
        <v>38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8">
        <f>SUM(C63:S63)/68*100</f>
        <v>0</v>
      </c>
    </row>
    <row r="64" spans="1:20" x14ac:dyDescent="0.25">
      <c r="A64" s="28"/>
      <c r="B64" s="1" t="s">
        <v>39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8">
        <f>SUM(C64:S64)/68*100</f>
        <v>0</v>
      </c>
    </row>
    <row r="65" spans="1:20" x14ac:dyDescent="0.25">
      <c r="A65" s="29" t="s">
        <v>40</v>
      </c>
      <c r="B65" s="30"/>
      <c r="C65" s="11" t="e">
        <f>AVERAGE(C5,C7,C9,C11,C13,C15,C17,C19,C21,C23,C25,C27,C29,C31,C33,C35,C37,C39,C41,C43,C45,C47,C49,C51,C53,C55,C57,C59,C61,C63)</f>
        <v>#DIV/0!</v>
      </c>
      <c r="D65" s="11" t="e">
        <f>AVERAGE(D5,D7,D9,D11,D13,D15,D17,D19,D21,D23,D25,D27,D29,D31,D33,D35,D37,D39,D41,D43,D45,D47,D49,D51,D53,D55,D57,D59,D61,D63)</f>
        <v>#DIV/0!</v>
      </c>
      <c r="E65" s="17" t="e">
        <f>AVERAGE(E5,E7,E9,E11,E13,E15,E17,E19,E21,E23,E25,E27,E29,E31,E33,E35,E37,E39,E41,E43,E45,E47,E49,E51,E53,E55,E57,E59,E61,E63)</f>
        <v>#DIV/0!</v>
      </c>
      <c r="F65" s="17" t="e">
        <f>AVERAGE(F5,F7,F9,F11,F13,F15,F17,F19,F21,F23,F25,F27,F29,F31,F33,F35,F37,F39,F41,F43,F45,F47,F49,F51,F53,F55,F57,F59,F61,F63)</f>
        <v>#DIV/0!</v>
      </c>
      <c r="G65" s="12" t="e">
        <f>AVERAGE(G5,G7,G9,G11,G13,G15,G17,G19,G21,G23,G25,G27,G29,G31,G33,G35,G37,G39,G41,G43,G45,G47,G49,G51,G53,G55,G57,G59,G61,G63)</f>
        <v>#DIV/0!</v>
      </c>
      <c r="H65" s="12" t="e">
        <f>AVERAGE(H5,H7,H9,H11,H13,H15,H17,H19,H21,H23,H25,H27,H29,H31,H33,H35,H37,H39,H41,H43,H45,H47,H49,H51,H53,H55,H57,H59,H61,H63)</f>
        <v>#DIV/0!</v>
      </c>
      <c r="I65" s="12" t="e">
        <f>AVERAGE(I5,I7,I9,I11,I13,I15,I17,I19,I21,I23,I25,I27,I29,I31,I33,I35,I37,I39,I41,I43,I45,I47,I49,I51,I53,I55,I57,I59,I61,I63)</f>
        <v>#DIV/0!</v>
      </c>
      <c r="J65" s="12" t="e">
        <f>AVERAGE(J5,J7,J9,J11,J13,J15,J17,J19,J21,J23,J25,J27,J29,J31,J33,J35,J37,J39,J41,J43,J45,J47,J49,J51,J53,J55,J57,J59,J61,J63)</f>
        <v>#DIV/0!</v>
      </c>
      <c r="K65" s="12" t="e">
        <f>AVERAGE(K5,K7,K9,K11,K13,K15,K17,K19,K21,K23,K25,K27,K29,K31,K33,K35,K37,K39,K41,K43,K45,K47,K49,K51,K53,K55,K57,K59,K61,K63)</f>
        <v>#DIV/0!</v>
      </c>
      <c r="L65" s="12" t="e">
        <f>AVERAGE(L5,L7,L9,L11,L13,L15,L17,L19,L21,L23,L25,L27,L29,L31,L33,L35,L37,L39,L41,L43,L45,L47,L49,L51,L53,L55,L57,L59,L61,L63)</f>
        <v>#DIV/0!</v>
      </c>
      <c r="M65" s="12" t="e">
        <f>AVERAGE(M5,M7,M9,M11,M13,M15,M17,M19,M21,M23,M25,M27,M29,M31,M33,M35,M37,M39,M41,M43,M45,M47,M49,M51,M53,M55,M57,M59,M61,M63)</f>
        <v>#DIV/0!</v>
      </c>
      <c r="N65" s="12" t="e">
        <f>AVERAGE(N5,N7,N9,N11,N13,N15,N17,N19,N21,N23,N25,N27,N29,N31,N33,N35,N37,N39,N41,N43,N45,N47,N49,N51,N53,N55,N57,N59,N61,N63)</f>
        <v>#DIV/0!</v>
      </c>
      <c r="O65" s="12" t="e">
        <f>AVERAGE(O5,O7,O9,O11,O13,O15,O17,O19,O21,O23,O25,O27,O29,O31,O33,O35,O37,O39,O41,O43,O45,O47,O49,O51,O53,O55,O57,O59,O61,O63)</f>
        <v>#DIV/0!</v>
      </c>
      <c r="P65" s="12" t="e">
        <f>AVERAGE(P5,P7,P9,P11,P13,P15,P17,P19,P21,P23,P25,P27,P29,P31,P33,P35,P37,P39,P41,P43,P45,P47,P49,P51,P53,P55,P57,P59,P61,P63)</f>
        <v>#DIV/0!</v>
      </c>
      <c r="Q65" s="12" t="e">
        <f>AVERAGE(Q5,Q7,Q9,Q11,Q13,Q15,Q17,Q19,Q21,Q23,Q25,Q27,Q29,Q31,Q33,Q35,Q37,Q39,Q41,Q43,Q45,Q47,Q49,Q51,Q53,Q55,Q59,Q61,Q63)</f>
        <v>#DIV/0!</v>
      </c>
      <c r="R65" s="12">
        <f>AVERAGE(R5,R7,R9,R11,R13,R15,R17,R19,R21,R23,,R25,R27,R29,R31,R33,R35,R37,R39,R41,R43,R45,R47,R49,R51,R53,R55,R57,R59,R61,R63)</f>
        <v>0</v>
      </c>
      <c r="S65" s="12" t="e">
        <f>AVERAGE(S5,S7,S9,S11,S13,S15,S17,S19,S21,S23,S25,S27,S29,S31,S33,S35,S37,S39,S41,S43,S45,S47,S49,S51,S53,S55,S57,S59,S61,S63)</f>
        <v>#DIV/0!</v>
      </c>
      <c r="T65" s="20"/>
    </row>
    <row r="66" spans="1:20" x14ac:dyDescent="0.25">
      <c r="A66" s="31" t="s">
        <v>41</v>
      </c>
      <c r="B66" s="32"/>
      <c r="C66" s="10" t="e">
        <f>AVERAGE(C6,C8,C10,C12,C14,C16,C18,C20,C22,C24,C26,C28,C30,C32,C34,C36,C38,C40,C42,C44,C46,C48,C50,C52,C54,C56,C58,C60,C62,C64)</f>
        <v>#DIV/0!</v>
      </c>
      <c r="D66" s="10" t="e">
        <f>AVERAGE(D6,D8,D10,D12,D14,D16,D18,D20,D22,D24,D26,D28,D30,D32,D34,D36,D38,D40,D42,D44,D46,D48,D50,D52,D54,D56,D58,D60,D62,D64)</f>
        <v>#DIV/0!</v>
      </c>
      <c r="E66" s="18" t="e">
        <f>AVERAGE(E6,E8,E10,E12,E14,E16,E18,E20,E22,E24,E26,E28,E30,E32,E34,E36,E38,E40,E42,E44,E46,E48,E50,E52,E54,E56,E58,E60,E62,E64)</f>
        <v>#DIV/0!</v>
      </c>
      <c r="F66" s="18" t="e">
        <f>AVERAGE(F6,F8,F10,F12,F14,F16,F18,F20,F22,F24,F26,F28,F30,F32,F34,F36,F38,F40,F42,F44,F46,F48,F50,F52,F54,F56,F58,F60,F62,F64)</f>
        <v>#DIV/0!</v>
      </c>
      <c r="G66" s="13" t="e">
        <f>AVERAGE(G6,G8,G10,G12,G14,G16,G18,G20,G22,G24,G26,G28,G30,G32,G34,G36,G38,G40,G42,G44,G46,G48,G50,G52,G54,G56,G58,G60,G62,G64)</f>
        <v>#DIV/0!</v>
      </c>
      <c r="H66" s="13" t="e">
        <f>AVERAGE(H6,H8,H10,H12,H12,H14,H16,H18,H20,H22,H24,H26,H28,H30,H32,H34,H36,H38,H40,H42,H44,H46,H48,H50,H52,H54,H56,H58,H60,H62,H64)</f>
        <v>#DIV/0!</v>
      </c>
      <c r="I66" s="13" t="e">
        <f>AVERAGE(I6,I8,I10,I12,I14,I16,I18,I20,I22,I24,I26,I28,I30,I32,I34,I36,I38,I40,I42,I44,I46,I48,I50,I52,I54,I56,I58,I60,I62,I64)</f>
        <v>#DIV/0!</v>
      </c>
      <c r="J66" s="13" t="e">
        <f>AVERAGE(J6,J8,J10,J12,J14,J16,J18,J20,J22,J24,J26,J28,J30,J32,J34,J36,J38,J40,J42,J44,J46,J48,J50,J52,J54,J56,J58,J60,J62,J64)</f>
        <v>#DIV/0!</v>
      </c>
      <c r="K66" s="13" t="e">
        <f>AVERAGE(K6,K8,K10,K12,K14,K16,K18,K20,K22,K24,K26,K28,K30,K32,K34,K36,K38,K40,K42,K44,K46,K48,K50,K52,K54,K56,K58,K60,K62,K64)</f>
        <v>#DIV/0!</v>
      </c>
      <c r="L66" s="13" t="e">
        <f>AVERAGE(L6,L8,L10,L12,L14,L16,L18,L20,L22,L24,L26,L28,L30,L32,L34,L36,L38,L40,L42,L44,L46,L48,L50,L52,L54,L56,L58,L60,L62,L64)</f>
        <v>#DIV/0!</v>
      </c>
      <c r="M66" s="13" t="e">
        <f>AVERAGE(M6,M8,M10,M12,M14,M16,M18,M20,M22,M24,M26,M28,M30,M32,M34,M36,M40,M42,M44,M46,M48,M50,M52,M54,M56,M58,M60,M62,M64)</f>
        <v>#DIV/0!</v>
      </c>
      <c r="N66" s="13" t="e">
        <f>AVERAGE(N6,N8,N10,N12,N14,N16,N18,N20,N22,N24,N26,N28,N30,N32,N34,N36,N38,N40,N42,N44,N46,N48,N50,N52,N54,N56,N58,N60,N62,N64)</f>
        <v>#DIV/0!</v>
      </c>
      <c r="O66" s="13" t="e">
        <f>AVERAGE(O6,O8,O10,O12,O14,O16,O18,O20,O22,O24,O26,O28,O30,O32,O34,O36,O38,O40,O42,O44,O46,O48,O50,O52,O54,O56,O58,O60,O62,O64)</f>
        <v>#DIV/0!</v>
      </c>
      <c r="P66" s="13" t="e">
        <f>AVERAGE(P6,P8,P10,P12,P14,P16,P18,P20,P22,P24,P26,P28,P30,P32,P34,P36,P38,P40,P42,P44,P46,P48,P50,P52,P54,P56,P58,P60,P62,P64)</f>
        <v>#DIV/0!</v>
      </c>
      <c r="Q66" s="13" t="e">
        <f>AVERAGE(Q6,Q8,Q10,Q12,Q14,Q16,Q18,Q20,Q22,Q24,Q26,Q28,Q30,Q32,Q34,Q36,Q38,Q40,Q42,Q44,Q46,Q48,Q50,Q52,Q54,Q56,Q58,Q60,Q62,Q64)</f>
        <v>#DIV/0!</v>
      </c>
      <c r="R66" s="13" t="e">
        <f>AVERAGE(R6,R8,R10,R12,R14,R16,R18,R20,R22,R24,R26,R28,R30,R32,R34,R36,R38,R40,R42,R44,R46,R48,R50,R52,R54,R56,R58,R60,R62,R64)</f>
        <v>#DIV/0!</v>
      </c>
      <c r="S66" s="13" t="e">
        <f>AVERAGE(S6,S8,S10,S12,S14,S16,S18,S20,S22,S24,S26,S28,S30,S32,S34,S36,S38,S40,S42,S44,S46,S48,S50,S52,S54,S56,S58,S60,S62,S64)</f>
        <v>#DIV/0!</v>
      </c>
      <c r="T66" s="19"/>
    </row>
  </sheetData>
  <mergeCells count="39">
    <mergeCell ref="A1:B3"/>
    <mergeCell ref="T1:T4"/>
    <mergeCell ref="A5:A6"/>
    <mergeCell ref="A7:A8"/>
    <mergeCell ref="C1:N1"/>
    <mergeCell ref="C2:G2"/>
    <mergeCell ref="H2:M2"/>
    <mergeCell ref="A31:A32"/>
    <mergeCell ref="A9:A10"/>
    <mergeCell ref="A11:A12"/>
    <mergeCell ref="A13:A14"/>
    <mergeCell ref="A15:A16"/>
    <mergeCell ref="A17:A18"/>
    <mergeCell ref="A19:A20"/>
    <mergeCell ref="A61:A62"/>
    <mergeCell ref="A63:A64"/>
    <mergeCell ref="A65:B65"/>
    <mergeCell ref="A66:B66"/>
    <mergeCell ref="A45:A46"/>
    <mergeCell ref="A47:A48"/>
    <mergeCell ref="A49:A50"/>
    <mergeCell ref="A51:A52"/>
    <mergeCell ref="A53:A54"/>
    <mergeCell ref="A55:A56"/>
    <mergeCell ref="O1:R1"/>
    <mergeCell ref="O2:R2"/>
    <mergeCell ref="A57:A58"/>
    <mergeCell ref="A59:A60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M97" sqref="M9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O6" sqref="O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 des élèves</vt:lpstr>
      <vt:lpstr>Profils individuels</vt:lpstr>
      <vt:lpstr>Profil de la classe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olefebvre</dc:creator>
  <cp:lastModifiedBy>olefebvre</cp:lastModifiedBy>
  <dcterms:created xsi:type="dcterms:W3CDTF">2017-08-21T09:30:58Z</dcterms:created>
  <dcterms:modified xsi:type="dcterms:W3CDTF">2017-10-07T15:58:37Z</dcterms:modified>
</cp:coreProperties>
</file>